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9120" activeTab="0"/>
  </bookViews>
  <sheets>
    <sheet name="Feuil1" sheetId="1" r:id="rId1"/>
    <sheet name="Feuil2" sheetId="2" r:id="rId2"/>
    <sheet name="Feuil3" sheetId="3" r:id="rId3"/>
  </sheets>
  <definedNames>
    <definedName name="i">'Feuil1'!$B$3</definedName>
  </definedNames>
  <calcPr fullCalcOnLoad="1"/>
</workbook>
</file>

<file path=xl/sharedStrings.xml><?xml version="1.0" encoding="utf-8"?>
<sst xmlns="http://schemas.openxmlformats.org/spreadsheetml/2006/main" count="33" uniqueCount="30">
  <si>
    <t>Incident</t>
  </si>
  <si>
    <t>i</t>
  </si>
  <si>
    <t>R</t>
  </si>
  <si>
    <t>Réfléchi</t>
  </si>
  <si>
    <t>n1</t>
  </si>
  <si>
    <t>n2</t>
  </si>
  <si>
    <t>rs</t>
  </si>
  <si>
    <t>rp</t>
  </si>
  <si>
    <t>i1</t>
  </si>
  <si>
    <t>i2</t>
  </si>
  <si>
    <t>i'</t>
  </si>
  <si>
    <t>Eparallèle</t>
  </si>
  <si>
    <t>E perpendiculaire</t>
  </si>
  <si>
    <t>perspective</t>
  </si>
  <si>
    <t>téta</t>
  </si>
  <si>
    <t>axe y</t>
  </si>
  <si>
    <t>Tempo</t>
  </si>
  <si>
    <t>sin(i')</t>
  </si>
  <si>
    <t>Ep incident</t>
  </si>
  <si>
    <t>Es incident</t>
  </si>
  <si>
    <t>iB</t>
  </si>
  <si>
    <t>iL</t>
  </si>
  <si>
    <t>Transmis</t>
  </si>
  <si>
    <t>asymptote</t>
  </si>
  <si>
    <t>Rs</t>
  </si>
  <si>
    <t>Rp</t>
  </si>
  <si>
    <t>rsB</t>
  </si>
  <si>
    <t>rpB</t>
  </si>
  <si>
    <t>r normale</t>
  </si>
  <si>
    <t>R normale</t>
  </si>
</sst>
</file>

<file path=xl/styles.xml><?xml version="1.0" encoding="utf-8"?>
<styleSheet xmlns="http://schemas.openxmlformats.org/spreadsheetml/2006/main">
  <numFmts count="25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0.000000000"/>
    <numFmt numFmtId="180" formatCode="0.0&quot; °&quot;"/>
  </numFmts>
  <fonts count="22">
    <font>
      <sz val="10"/>
      <name val="Arial"/>
      <family val="0"/>
    </font>
    <font>
      <i/>
      <sz val="10"/>
      <name val="Arial"/>
      <family val="2"/>
    </font>
    <font>
      <sz val="10.5"/>
      <name val="Arial"/>
      <family val="0"/>
    </font>
    <font>
      <sz val="10"/>
      <color indexed="10"/>
      <name val="Arial"/>
      <family val="2"/>
    </font>
    <font>
      <b/>
      <sz val="8.75"/>
      <name val="Arial"/>
      <family val="2"/>
    </font>
    <font>
      <b/>
      <sz val="9.75"/>
      <name val="Arial"/>
      <family val="2"/>
    </font>
    <font>
      <sz val="10.75"/>
      <name val="Arial"/>
      <family val="0"/>
    </font>
    <font>
      <sz val="8"/>
      <name val="Arial"/>
      <family val="0"/>
    </font>
    <font>
      <sz val="1"/>
      <name val="Arial"/>
      <family val="2"/>
    </font>
    <font>
      <b/>
      <sz val="10"/>
      <color indexed="10"/>
      <name val="Arial"/>
      <family val="2"/>
    </font>
    <font>
      <sz val="5"/>
      <name val="Arial"/>
      <family val="2"/>
    </font>
    <font>
      <sz val="9"/>
      <color indexed="16"/>
      <name val="Arial"/>
      <family val="2"/>
    </font>
    <font>
      <sz val="10"/>
      <color indexed="16"/>
      <name val="Arial"/>
      <family val="2"/>
    </font>
    <font>
      <b/>
      <sz val="11"/>
      <color indexed="10"/>
      <name val="Arial"/>
      <family val="2"/>
    </font>
    <font>
      <b/>
      <sz val="9.75"/>
      <color indexed="10"/>
      <name val="Arial"/>
      <family val="2"/>
    </font>
    <font>
      <b/>
      <sz val="9.75"/>
      <color indexed="12"/>
      <name val="Arial"/>
      <family val="2"/>
    </font>
    <font>
      <b/>
      <sz val="9.75"/>
      <color indexed="14"/>
      <name val="Arial"/>
      <family val="2"/>
    </font>
    <font>
      <b/>
      <sz val="9.75"/>
      <color indexed="48"/>
      <name val="Arial"/>
      <family val="2"/>
    </font>
    <font>
      <b/>
      <sz val="12"/>
      <color indexed="10"/>
      <name val="Arial"/>
      <family val="2"/>
    </font>
    <font>
      <b/>
      <sz val="10.5"/>
      <name val="Arial"/>
      <family val="2"/>
    </font>
    <font>
      <b/>
      <sz val="10.75"/>
      <color indexed="10"/>
      <name val="Arial"/>
      <family val="2"/>
    </font>
    <font>
      <b/>
      <sz val="10.75"/>
      <color indexed="1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77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77" fontId="0" fillId="0" borderId="4" xfId="0" applyNumberFormat="1" applyBorder="1" applyAlignment="1">
      <alignment horizontal="center"/>
    </xf>
    <xf numFmtId="177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78" fontId="9" fillId="2" borderId="7" xfId="0" applyNumberFormat="1" applyFont="1" applyFill="1" applyBorder="1" applyAlignment="1">
      <alignment horizontal="center"/>
    </xf>
    <xf numFmtId="178" fontId="9" fillId="2" borderId="8" xfId="0" applyNumberFormat="1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77" fontId="0" fillId="0" borderId="0" xfId="0" applyNumberFormat="1" applyAlignment="1">
      <alignment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3" fillId="2" borderId="6" xfId="0" applyFont="1" applyFill="1" applyBorder="1" applyAlignment="1">
      <alignment horizontal="right"/>
    </xf>
    <xf numFmtId="0" fontId="12" fillId="0" borderId="12" xfId="0" applyFont="1" applyBorder="1" applyAlignment="1">
      <alignment horizontal="center"/>
    </xf>
    <xf numFmtId="177" fontId="11" fillId="0" borderId="13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8" fillId="2" borderId="6" xfId="0" applyFont="1" applyFill="1" applyBorder="1" applyAlignment="1">
      <alignment horizontal="right"/>
    </xf>
    <xf numFmtId="0" fontId="18" fillId="2" borderId="7" xfId="0" applyFont="1" applyFill="1" applyBorder="1" applyAlignment="1">
      <alignment horizontal="center"/>
    </xf>
    <xf numFmtId="180" fontId="18" fillId="2" borderId="8" xfId="0" applyNumberFormat="1" applyFont="1" applyFill="1" applyBorder="1" applyAlignment="1">
      <alignment horizontal="center"/>
    </xf>
    <xf numFmtId="180" fontId="9" fillId="0" borderId="9" xfId="0" applyNumberFormat="1" applyFont="1" applyBorder="1" applyAlignment="1">
      <alignment horizontal="center"/>
    </xf>
    <xf numFmtId="180" fontId="0" fillId="0" borderId="5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"/>
          <c:w val="0.98225"/>
          <c:h val="0.983"/>
        </c:manualLayout>
      </c:layout>
      <c:scatterChart>
        <c:scatterStyle val="line"/>
        <c:varyColors val="0"/>
        <c:ser>
          <c:idx val="0"/>
          <c:order val="0"/>
          <c:tx>
            <c:v>Incident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993300"/>
                </a:solidFill>
              </a:ln>
            </c:spPr>
            <c:marker>
              <c:symbol val="none"/>
            </c:marker>
          </c:dPt>
          <c:xVal>
            <c:numRef>
              <c:f>Feuil1!$O$4:$O$5</c:f>
              <c:numCache/>
            </c:numRef>
          </c:xVal>
          <c:yVal>
            <c:numRef>
              <c:f>Feuil1!$P$4:$P$5</c:f>
              <c:numCache/>
            </c:numRef>
          </c:yVal>
          <c:smooth val="0"/>
        </c:ser>
        <c:ser>
          <c:idx val="1"/>
          <c:order val="1"/>
          <c:tx>
            <c:v>Réflechi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800000"/>
                </a:solidFill>
              </a:ln>
            </c:spPr>
            <c:marker>
              <c:symbol val="none"/>
            </c:marker>
          </c:dPt>
          <c:xVal>
            <c:numRef>
              <c:f>Feuil1!$O$7:$O$8</c:f>
              <c:numCache/>
            </c:numRef>
          </c:xVal>
          <c:yVal>
            <c:numRef>
              <c:f>Feuil1!$P$7:$P$8</c:f>
              <c:numCache/>
            </c:numRef>
          </c:yVal>
          <c:smooth val="0"/>
        </c:ser>
        <c:ser>
          <c:idx val="2"/>
          <c:order val="2"/>
          <c:tx>
            <c:v>Ep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Feuil1!$R$4:$R$5</c:f>
              <c:numCache/>
            </c:numRef>
          </c:xVal>
          <c:yVal>
            <c:numRef>
              <c:f>Feuil1!$S$4:$S$5</c:f>
              <c:numCache/>
            </c:numRef>
          </c:yVal>
          <c:smooth val="0"/>
        </c:ser>
        <c:ser>
          <c:idx val="3"/>
          <c:order val="3"/>
          <c:tx>
            <c:v>axe y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50" b="1" i="0" u="none" baseline="0">
                        <a:latin typeface="Arial"/>
                        <a:ea typeface="Arial"/>
                        <a:cs typeface="Arial"/>
                      </a:rPr>
                      <a:t>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50" b="1" i="0" u="none" baseline="0">
                        <a:latin typeface="Arial"/>
                        <a:ea typeface="Arial"/>
                        <a:cs typeface="Arial"/>
                      </a:rPr>
                      <a:t>z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Feuil1!$U$7:$U$8</c:f>
              <c:numCache/>
            </c:numRef>
          </c:xVal>
          <c:yVal>
            <c:numRef>
              <c:f>Feuil1!$V$7:$V$8</c:f>
              <c:numCache/>
            </c:numRef>
          </c:yVal>
          <c:smooth val="0"/>
        </c:ser>
        <c:ser>
          <c:idx val="4"/>
          <c:order val="4"/>
          <c:tx>
            <c:v>Es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Feuil1!$R$8:$R$9</c:f>
              <c:numCache/>
            </c:numRef>
          </c:xVal>
          <c:yVal>
            <c:numRef>
              <c:f>Feuil1!$S$8:$S$9</c:f>
              <c:numCache/>
            </c:numRef>
          </c:yVal>
          <c:smooth val="0"/>
        </c:ser>
        <c:ser>
          <c:idx val="5"/>
          <c:order val="5"/>
          <c:tx>
            <c:v>Ep inc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Feuil1!$O$13:$O$14</c:f>
              <c:numCache/>
            </c:numRef>
          </c:xVal>
          <c:yVal>
            <c:numRef>
              <c:f>Feuil1!$P$13:$P$14</c:f>
              <c:numCache/>
            </c:numRef>
          </c:yVal>
          <c:smooth val="0"/>
        </c:ser>
        <c:ser>
          <c:idx val="6"/>
          <c:order val="6"/>
          <c:tx>
            <c:v>Es inc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Feuil1!$O$17:$O$18</c:f>
              <c:numCache/>
            </c:numRef>
          </c:xVal>
          <c:yVal>
            <c:numRef>
              <c:f>Feuil1!$P$17:$P$18</c:f>
              <c:numCache/>
            </c:numRef>
          </c:yVal>
          <c:smooth val="0"/>
        </c:ser>
        <c:ser>
          <c:idx val="7"/>
          <c:order val="7"/>
          <c:tx>
            <c:v>Transmit</c:v>
          </c:tx>
          <c:spPr>
            <a:ln w="254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800000"/>
                </a:solidFill>
              </a:ln>
            </c:spPr>
            <c:marker>
              <c:symbol val="none"/>
            </c:marke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50" b="1" i="0" u="none" baseline="0">
                        <a:latin typeface="Arial"/>
                        <a:ea typeface="Arial"/>
                        <a:cs typeface="Arial"/>
                      </a:rPr>
                      <a:t>x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xVal>
            <c:numRef>
              <c:f>Feuil1!$O$21:$O$22</c:f>
              <c:numCache/>
            </c:numRef>
          </c:xVal>
          <c:yVal>
            <c:numRef>
              <c:f>Feuil1!$P$21:$P$22</c:f>
              <c:numCache/>
            </c:numRef>
          </c:yVal>
          <c:smooth val="0"/>
        </c:ser>
        <c:ser>
          <c:idx val="8"/>
          <c:order val="8"/>
          <c:tx>
            <c:v>// 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Feuil1!$U$16:$U$17</c:f>
              <c:numCache/>
            </c:numRef>
          </c:xVal>
          <c:yVal>
            <c:numRef>
              <c:f>Feuil1!$V$16:$V$17</c:f>
              <c:numCache/>
            </c:numRef>
          </c:yVal>
          <c:smooth val="0"/>
        </c:ser>
        <c:axId val="52736942"/>
        <c:axId val="43594503"/>
      </c:scatterChart>
      <c:valAx>
        <c:axId val="52736942"/>
        <c:scaling>
          <c:orientation val="minMax"/>
          <c:max val="12"/>
          <c:min val="-14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  <a:prstDash val="dash"/>
          </a:ln>
        </c:spPr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3594503"/>
        <c:crosses val="autoZero"/>
        <c:crossBetween val="midCat"/>
        <c:dispUnits/>
        <c:majorUnit val="10"/>
      </c:valAx>
      <c:valAx>
        <c:axId val="43594503"/>
        <c:scaling>
          <c:orientation val="minMax"/>
          <c:max val="10"/>
          <c:min val="-8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dash"/>
          </a:ln>
        </c:spPr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2736942"/>
        <c:crosses val="autoZero"/>
        <c:crossBetween val="midCat"/>
        <c:dispUnits/>
        <c:majorUnit val="50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Coefficients de réflexion</a:t>
            </a:r>
          </a:p>
        </c:rich>
      </c:tx>
      <c:layout>
        <c:manualLayout>
          <c:xMode val="factor"/>
          <c:yMode val="factor"/>
          <c:x val="0.11625"/>
          <c:y val="-0.02025"/>
        </c:manualLayout>
      </c:layout>
      <c:spPr>
        <a:solidFill>
          <a:srgbClr val="FFFFCC"/>
        </a:solidFill>
        <a:ln w="3175"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"/>
        <c:varyColors val="0"/>
        <c:ser>
          <c:idx val="0"/>
          <c:order val="0"/>
          <c:tx>
            <c:v>rs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Feuil1!$X$3:$X$452</c:f>
              <c:numCache/>
            </c:numRef>
          </c:xVal>
          <c:yVal>
            <c:numRef>
              <c:f>Feuil1!$Y$3:$Y$452</c:f>
              <c:numCache/>
            </c:numRef>
          </c:yVal>
          <c:smooth val="1"/>
        </c:ser>
        <c:ser>
          <c:idx val="1"/>
          <c:order val="1"/>
          <c:tx>
            <c:v>rp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Feuil1!$X$3:$X$452</c:f>
              <c:numCache/>
            </c:numRef>
          </c:xVal>
          <c:yVal>
            <c:numRef>
              <c:f>Feuil1!$Z$3:$Z$452</c:f>
              <c:numCache/>
            </c:numRef>
          </c:yVal>
          <c:smooth val="1"/>
        </c:ser>
        <c:ser>
          <c:idx val="2"/>
          <c:order val="2"/>
          <c:tx>
            <c:v>limite</c:v>
          </c:tx>
          <c:spPr>
            <a:ln w="254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Feuil1!$U$11:$U$12</c:f>
              <c:numCache/>
            </c:numRef>
          </c:xVal>
          <c:yVal>
            <c:numRef>
              <c:f>Feuil1!$V$11:$V$12</c:f>
              <c:numCache/>
            </c:numRef>
          </c:yVal>
          <c:smooth val="1"/>
        </c:ser>
        <c:ser>
          <c:idx val="3"/>
          <c:order val="3"/>
          <c:tx>
            <c:v>Rs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Feuil1!$X$3:$X$362</c:f>
              <c:numCache/>
            </c:numRef>
          </c:xVal>
          <c:yVal>
            <c:numRef>
              <c:f>Feuil1!$AA$3:$AA$362</c:f>
              <c:numCache/>
            </c:numRef>
          </c:yVal>
          <c:smooth val="1"/>
        </c:ser>
        <c:ser>
          <c:idx val="4"/>
          <c:order val="4"/>
          <c:tx>
            <c:v>Rp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Feuil1!$X$3:$X$362</c:f>
              <c:numCache/>
            </c:numRef>
          </c:xVal>
          <c:yVal>
            <c:numRef>
              <c:f>Feuil1!$AB$3:$AB$362</c:f>
              <c:numCache/>
            </c:numRef>
          </c:yVal>
          <c:smooth val="1"/>
        </c:ser>
        <c:ser>
          <c:idx val="5"/>
          <c:order val="5"/>
          <c:tx>
            <c:v>Brewster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75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Feuil1!$C$8</c:f>
              <c:numCache/>
            </c:numRef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ser>
          <c:idx val="6"/>
          <c:order val="6"/>
          <c:tx>
            <c:v>rnormale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75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Feuil1!$S$20</c:f>
              <c:numCache/>
            </c:numRef>
          </c:xVal>
          <c:yVal>
            <c:numRef>
              <c:f>Feuil1!$R$20</c:f>
              <c:numCache/>
            </c:numRef>
          </c:yVal>
          <c:smooth val="1"/>
        </c:ser>
        <c:ser>
          <c:idx val="7"/>
          <c:order val="7"/>
          <c:tx>
            <c:v>R normale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75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Feuil1!$S$22</c:f>
              <c:numCache/>
            </c:numRef>
          </c:xVal>
          <c:yVal>
            <c:numRef>
              <c:f>Feuil1!$R$22</c:f>
              <c:numCache/>
            </c:numRef>
          </c:yVal>
          <c:smooth val="1"/>
        </c:ser>
        <c:axId val="28807284"/>
        <c:axId val="50391045"/>
      </c:scatterChart>
      <c:valAx>
        <c:axId val="28807284"/>
        <c:scaling>
          <c:orientation val="minMax"/>
          <c:max val="9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i (°)</a:t>
                </a:r>
              </a:p>
            </c:rich>
          </c:tx>
          <c:layout>
            <c:manualLayout>
              <c:xMode val="factor"/>
              <c:yMode val="factor"/>
              <c:x val="0.14325"/>
              <c:y val="0.11675"/>
            </c:manualLayout>
          </c:layout>
          <c:overlay val="0"/>
          <c:spPr>
            <a:solidFill>
              <a:srgbClr val="FFFFCC"/>
            </a:solidFill>
            <a:ln w="3175"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/>
          </a:ln>
        </c:spPr>
        <c:crossAx val="50391045"/>
        <c:crosses val="autoZero"/>
        <c:crossBetween val="midCat"/>
        <c:dispUnits/>
        <c:majorUnit val="20"/>
      </c:valAx>
      <c:valAx>
        <c:axId val="50391045"/>
        <c:scaling>
          <c:orientation val="minMax"/>
          <c:max val="1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rs</a:t>
                </a: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 et </a:t>
                </a:r>
                <a:r>
                  <a:rPr lang="en-US" cap="none" sz="975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rp</a:t>
                </a: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975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rPr>
                  <a:t>Rs</a:t>
                </a: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 et </a:t>
                </a:r>
                <a:r>
                  <a:rPr lang="en-US" cap="none" sz="975" b="1" i="0" u="non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rPr>
                  <a:t>Rp</a:t>
                </a:r>
              </a:p>
            </c:rich>
          </c:tx>
          <c:layout>
            <c:manualLayout>
              <c:xMode val="factor"/>
              <c:yMode val="factor"/>
              <c:x val="0.067"/>
              <c:y val="0.10375"/>
            </c:manualLayout>
          </c:layout>
          <c:overlay val="0"/>
          <c:spPr>
            <a:solidFill>
              <a:srgbClr val="FFFFCC"/>
            </a:solidFill>
            <a:ln w="3175"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spPr>
          <a:ln w="25400">
            <a:solidFill/>
          </a:ln>
        </c:spPr>
        <c:crossAx val="28807284"/>
        <c:crosses val="autoZero"/>
        <c:crossBetween val="midCat"/>
        <c:dispUnits/>
        <c:majorUnit val="0.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13275"/>
          <c:y val="0.77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Relationship Id="rId3" Type="http://schemas.openxmlformats.org/officeDocument/2006/relationships/chart" Target="/xl/charts/chart2.xml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10</xdr:row>
      <xdr:rowOff>28575</xdr:rowOff>
    </xdr:from>
    <xdr:to>
      <xdr:col>6</xdr:col>
      <xdr:colOff>142875</xdr:colOff>
      <xdr:row>31</xdr:row>
      <xdr:rowOff>76200</xdr:rowOff>
    </xdr:to>
    <xdr:graphicFrame>
      <xdr:nvGraphicFramePr>
        <xdr:cNvPr id="1" name="Chart 1"/>
        <xdr:cNvGraphicFramePr/>
      </xdr:nvGraphicFramePr>
      <xdr:xfrm>
        <a:off x="19050" y="1790700"/>
        <a:ext cx="4933950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333375</xdr:colOff>
      <xdr:row>3</xdr:row>
      <xdr:rowOff>180975</xdr:rowOff>
    </xdr:from>
    <xdr:to>
      <xdr:col>4</xdr:col>
      <xdr:colOff>533400</xdr:colOff>
      <xdr:row>5</xdr:row>
      <xdr:rowOff>161925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71800" y="695325"/>
          <a:ext cx="9620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247650</xdr:colOff>
      <xdr:row>0</xdr:row>
      <xdr:rowOff>114300</xdr:rowOff>
    </xdr:from>
    <xdr:to>
      <xdr:col>10</xdr:col>
      <xdr:colOff>581025</xdr:colOff>
      <xdr:row>28</xdr:row>
      <xdr:rowOff>152400</xdr:rowOff>
    </xdr:to>
    <xdr:graphicFrame>
      <xdr:nvGraphicFramePr>
        <xdr:cNvPr id="3" name="Chart 4"/>
        <xdr:cNvGraphicFramePr/>
      </xdr:nvGraphicFramePr>
      <xdr:xfrm>
        <a:off x="5057775" y="114300"/>
        <a:ext cx="3743325" cy="4714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4</xdr:col>
      <xdr:colOff>666750</xdr:colOff>
      <xdr:row>4</xdr:row>
      <xdr:rowOff>0</xdr:rowOff>
    </xdr:from>
    <xdr:to>
      <xdr:col>5</xdr:col>
      <xdr:colOff>352425</xdr:colOff>
      <xdr:row>5</xdr:row>
      <xdr:rowOff>161925</xdr:rowOff>
    </xdr:to>
    <xdr:pic>
      <xdr:nvPicPr>
        <xdr:cNvPr id="4" name="Toggle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67175" y="714375"/>
          <a:ext cx="7143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B362"/>
  <sheetViews>
    <sheetView tabSelected="1" workbookViewId="0" topLeftCell="A1">
      <selection activeCell="D4" sqref="D4"/>
    </sheetView>
  </sheetViews>
  <sheetFormatPr defaultColWidth="11.421875" defaultRowHeight="12.75"/>
  <cols>
    <col min="1" max="1" width="14.7109375" style="0" bestFit="1" customWidth="1"/>
    <col min="2" max="2" width="12.7109375" style="0" bestFit="1" customWidth="1"/>
    <col min="3" max="3" width="12.140625" style="0" bestFit="1" customWidth="1"/>
    <col min="5" max="5" width="15.421875" style="0" bestFit="1" customWidth="1"/>
    <col min="6" max="6" width="5.7109375" style="0" customWidth="1"/>
    <col min="7" max="7" width="16.8515625" style="0" customWidth="1"/>
    <col min="11" max="11" width="11.57421875" style="0" bestFit="1" customWidth="1"/>
    <col min="12" max="12" width="12.140625" style="0" bestFit="1" customWidth="1"/>
    <col min="16" max="16" width="12.421875" style="0" bestFit="1" customWidth="1"/>
    <col min="22" max="22" width="12.421875" style="0" bestFit="1" customWidth="1"/>
  </cols>
  <sheetData>
    <row r="1" spans="11:22" ht="13.5" thickBot="1">
      <c r="K1" s="1"/>
      <c r="L1" s="1">
        <f aca="true" t="shared" si="0" ref="L1:V1">K1+1</f>
        <v>1</v>
      </c>
      <c r="M1" s="1">
        <f t="shared" si="0"/>
        <v>2</v>
      </c>
      <c r="N1" s="1">
        <f t="shared" si="0"/>
        <v>3</v>
      </c>
      <c r="O1" s="1">
        <f t="shared" si="0"/>
        <v>4</v>
      </c>
      <c r="P1" s="1">
        <f t="shared" si="0"/>
        <v>5</v>
      </c>
      <c r="Q1" s="1">
        <f t="shared" si="0"/>
        <v>6</v>
      </c>
      <c r="R1" s="1">
        <f t="shared" si="0"/>
        <v>7</v>
      </c>
      <c r="S1" s="1">
        <f t="shared" si="0"/>
        <v>8</v>
      </c>
      <c r="T1" s="1">
        <f t="shared" si="0"/>
        <v>9</v>
      </c>
      <c r="U1" s="1">
        <f t="shared" si="0"/>
        <v>10</v>
      </c>
      <c r="V1" s="1">
        <f t="shared" si="0"/>
        <v>11</v>
      </c>
    </row>
    <row r="2" spans="2:28" ht="13.5" thickBot="1">
      <c r="B2" s="6" t="s">
        <v>8</v>
      </c>
      <c r="C2" s="4" t="s">
        <v>4</v>
      </c>
      <c r="D2" s="4" t="s">
        <v>5</v>
      </c>
      <c r="E2" s="5" t="s">
        <v>9</v>
      </c>
      <c r="X2" s="9" t="s">
        <v>1</v>
      </c>
      <c r="Y2" s="10" t="s">
        <v>6</v>
      </c>
      <c r="Z2" s="11" t="s">
        <v>7</v>
      </c>
      <c r="AA2" t="s">
        <v>24</v>
      </c>
      <c r="AB2" t="s">
        <v>25</v>
      </c>
    </row>
    <row r="3" spans="2:28" ht="13.5" thickBot="1">
      <c r="B3" s="30">
        <v>0.01</v>
      </c>
      <c r="C3" s="21">
        <v>1</v>
      </c>
      <c r="D3" s="22">
        <v>1.73</v>
      </c>
      <c r="E3" s="31">
        <f>N11*180/PI()</f>
        <v>0.005780346801268073</v>
      </c>
      <c r="K3" s="3"/>
      <c r="L3" s="3"/>
      <c r="N3" t="s">
        <v>2</v>
      </c>
      <c r="O3" t="s">
        <v>0</v>
      </c>
      <c r="R3" t="s">
        <v>11</v>
      </c>
      <c r="U3" t="s">
        <v>13</v>
      </c>
      <c r="X3" s="20"/>
      <c r="Y3" s="20"/>
      <c r="Z3" s="20"/>
      <c r="AA3" s="20">
        <f>Y3*Y3</f>
        <v>0</v>
      </c>
      <c r="AB3" s="20">
        <f>Z3*Z3</f>
        <v>0</v>
      </c>
    </row>
    <row r="4" spans="1:28" ht="15.75" thickBot="1">
      <c r="A4" s="23" t="str">
        <f>IF(ABS(N9)&gt;1,"i1 &gt;i LIMITE ="," ")</f>
        <v> </v>
      </c>
      <c r="B4" s="15">
        <f>IF(ABS(N9)&gt;1,"iL","")</f>
      </c>
      <c r="C4" s="16">
        <f>IF(ABS(N9)&gt;1,180*R16/PI(),"")</f>
      </c>
      <c r="D4" s="2"/>
      <c r="E4" s="12" t="str">
        <f>IF(ABS(N9)&gt;1,"Reflexion totale"," ")</f>
        <v> </v>
      </c>
      <c r="K4" s="3"/>
      <c r="L4" s="3"/>
      <c r="N4">
        <v>10</v>
      </c>
      <c r="O4">
        <f>-N$4*SIN(N$6)</f>
        <v>-0.0017453292431333681</v>
      </c>
      <c r="P4">
        <f>N$4*COS(N$6)</f>
        <v>9.99999984769129</v>
      </c>
      <c r="Q4">
        <v>5.5</v>
      </c>
      <c r="R4">
        <f>Q$4*SIN(N$6)</f>
        <v>0.0009599310837233525</v>
      </c>
      <c r="S4">
        <f>Q$4*COS(N$6)</f>
        <v>5.49999991623021</v>
      </c>
      <c r="U4" t="s">
        <v>14</v>
      </c>
      <c r="X4" s="20"/>
      <c r="Y4" s="20"/>
      <c r="Z4" s="20"/>
      <c r="AA4" s="20">
        <f aca="true" t="shared" si="1" ref="AA4:AA67">Y4*Y4</f>
        <v>0</v>
      </c>
      <c r="AB4" s="20">
        <f aca="true" t="shared" si="2" ref="AB4:AB67">Z4*Z4</f>
        <v>0</v>
      </c>
    </row>
    <row r="5" spans="2:28" ht="12.75">
      <c r="B5" s="13" t="s">
        <v>6</v>
      </c>
      <c r="C5" s="14" t="s">
        <v>7</v>
      </c>
      <c r="D5" s="2"/>
      <c r="E5" s="2"/>
      <c r="F5" s="18" t="s">
        <v>16</v>
      </c>
      <c r="K5" s="3"/>
      <c r="L5" s="3"/>
      <c r="N5" t="s">
        <v>1</v>
      </c>
      <c r="O5">
        <v>0</v>
      </c>
      <c r="P5">
        <v>0</v>
      </c>
      <c r="Q5">
        <v>6</v>
      </c>
      <c r="R5">
        <f>Q$4*SIN(N$6)+Q5*C6*COS(N$6)</f>
        <v>-1.603435620625432</v>
      </c>
      <c r="S5">
        <f>Q$4*COS(N$6)-Q5*C6*SIN(N$6)</f>
        <v>5.50027993608187</v>
      </c>
      <c r="U5">
        <v>25</v>
      </c>
      <c r="X5" s="20"/>
      <c r="Y5" s="20"/>
      <c r="Z5" s="20"/>
      <c r="AA5" s="20">
        <f t="shared" si="1"/>
        <v>0</v>
      </c>
      <c r="AB5" s="20">
        <f t="shared" si="2"/>
        <v>0</v>
      </c>
    </row>
    <row r="6" spans="2:28" ht="13.5" thickBot="1">
      <c r="B6" s="7">
        <f>IF(i=0,(C3-D3)/(C3+D3),IF(A$4=" ",-SIN(N6-N11)/SIN(N6+N11),1))</f>
        <v>-0.2673992721076186</v>
      </c>
      <c r="C6" s="8">
        <f>IF(i=0,(C3-D3)/(C3+D3),IF(A$4=" ",-TAN(N6-N11)/TAN(N6+N11),-1))</f>
        <v>-0.26739926269091624</v>
      </c>
      <c r="D6" s="2"/>
      <c r="E6" s="2"/>
      <c r="F6" s="19">
        <v>0.005</v>
      </c>
      <c r="K6" s="3"/>
      <c r="L6" s="3"/>
      <c r="N6">
        <f>i*PI()/180</f>
        <v>0.00017453292519943296</v>
      </c>
      <c r="O6" t="s">
        <v>3</v>
      </c>
      <c r="U6" t="s">
        <v>15</v>
      </c>
      <c r="X6" s="20"/>
      <c r="Y6" s="20"/>
      <c r="Z6" s="20"/>
      <c r="AA6" s="20">
        <f t="shared" si="1"/>
        <v>0</v>
      </c>
      <c r="AB6" s="20">
        <f t="shared" si="2"/>
        <v>0</v>
      </c>
    </row>
    <row r="7" spans="11:28" ht="13.5" thickBot="1">
      <c r="K7" s="3"/>
      <c r="L7" s="3"/>
      <c r="O7">
        <f>N$4*SIN(N$6)</f>
        <v>0.0017453292431333681</v>
      </c>
      <c r="P7">
        <f>N$4*COS(N$6)</f>
        <v>9.99999984769129</v>
      </c>
      <c r="R7" t="s">
        <v>12</v>
      </c>
      <c r="U7">
        <f>N$4*COS(U$5*PI()/180)</f>
        <v>9.063077870366499</v>
      </c>
      <c r="V7">
        <f>N$4*SIN(U$5*PI()/180)</f>
        <v>4.2261826174069945</v>
      </c>
      <c r="X7" s="20"/>
      <c r="Y7" s="20"/>
      <c r="Z7" s="20"/>
      <c r="AA7" s="20">
        <f t="shared" si="1"/>
        <v>0</v>
      </c>
      <c r="AB7" s="20">
        <f t="shared" si="2"/>
        <v>0</v>
      </c>
    </row>
    <row r="8" spans="1:28" ht="16.5" thickBot="1">
      <c r="A8" s="27">
        <f>IF(i&gt;C8,"i Brewster =","")</f>
      </c>
      <c r="B8" s="28">
        <f>IF(i&gt;R13*180/PI(),"iB = ","")</f>
      </c>
      <c r="C8" s="29">
        <f>IF(i&gt;R13*180/PI(),R13*180/PI(),"")</f>
      </c>
      <c r="K8" s="3"/>
      <c r="L8" s="3"/>
      <c r="N8" t="s">
        <v>17</v>
      </c>
      <c r="O8">
        <v>0</v>
      </c>
      <c r="P8">
        <v>0</v>
      </c>
      <c r="Q8">
        <v>5.5</v>
      </c>
      <c r="R8">
        <f>Q$8*SIN(N$6)</f>
        <v>0.0009599310837233525</v>
      </c>
      <c r="S8">
        <f>Q$8*COS(N$6)</f>
        <v>5.49999991623021</v>
      </c>
      <c r="U8">
        <f>-N$4*COS(U$5*PI()/180)</f>
        <v>-9.063077870366499</v>
      </c>
      <c r="V8">
        <f>-N$4*SIN(U$5*PI()/180)</f>
        <v>-4.2261826174069945</v>
      </c>
      <c r="X8" s="20"/>
      <c r="Y8" s="20"/>
      <c r="Z8" s="20"/>
      <c r="AA8" s="20">
        <f t="shared" si="1"/>
        <v>0</v>
      </c>
      <c r="AB8" s="20">
        <f t="shared" si="2"/>
        <v>0</v>
      </c>
    </row>
    <row r="9" spans="2:28" ht="12.75">
      <c r="B9" s="24" t="s">
        <v>26</v>
      </c>
      <c r="C9" s="24" t="s">
        <v>27</v>
      </c>
      <c r="K9" s="3"/>
      <c r="L9" s="3"/>
      <c r="N9">
        <f>C3*SIN(N6)/D3</f>
        <v>0.00010088608341811376</v>
      </c>
      <c r="Q9">
        <v>5</v>
      </c>
      <c r="R9">
        <f>Q$8*SIN(N$6)-Q$9*B$6*COS(U$5*PI()/180)</f>
        <v>1.2126901438790574</v>
      </c>
      <c r="S9">
        <f>Q$8*COS(N$6)-Q$9*B$6*SIN(U$5*PI()/180)</f>
        <v>6.0650389940744605</v>
      </c>
      <c r="X9" s="20"/>
      <c r="Y9" s="20"/>
      <c r="Z9" s="20"/>
      <c r="AA9" s="20">
        <f t="shared" si="1"/>
        <v>0</v>
      </c>
      <c r="AB9" s="20">
        <f t="shared" si="2"/>
        <v>0</v>
      </c>
    </row>
    <row r="10" spans="2:28" ht="13.5" thickBot="1">
      <c r="B10" s="25">
        <f>IF(i&gt;C8,COS(2*R13),"")</f>
      </c>
      <c r="C10" s="26" t="str">
        <f>IF(i&gt;C8,0," ")</f>
        <v> </v>
      </c>
      <c r="K10" s="3"/>
      <c r="L10" s="3"/>
      <c r="N10" t="s">
        <v>10</v>
      </c>
      <c r="U10" t="s">
        <v>23</v>
      </c>
      <c r="X10" s="20"/>
      <c r="Y10" s="20"/>
      <c r="Z10" s="20"/>
      <c r="AA10" s="20">
        <f t="shared" si="1"/>
        <v>0</v>
      </c>
      <c r="AB10" s="20">
        <f t="shared" si="2"/>
        <v>0</v>
      </c>
    </row>
    <row r="11" spans="11:28" ht="12.75">
      <c r="K11" s="3"/>
      <c r="L11" s="3"/>
      <c r="N11">
        <f>IF(ABS(N9)&lt;1,ASIN(N$9),NA())</f>
        <v>0.00010088608358925022</v>
      </c>
      <c r="U11" s="17">
        <f>R16*180/PI()</f>
        <v>90</v>
      </c>
      <c r="V11">
        <v>-1</v>
      </c>
      <c r="X11" s="20"/>
      <c r="Y11" s="20"/>
      <c r="Z11" s="20"/>
      <c r="AA11" s="20">
        <f t="shared" si="1"/>
        <v>0</v>
      </c>
      <c r="AB11" s="20">
        <f t="shared" si="2"/>
        <v>0</v>
      </c>
    </row>
    <row r="12" spans="11:28" ht="12.75">
      <c r="K12" s="3"/>
      <c r="L12" s="3"/>
      <c r="O12" t="s">
        <v>18</v>
      </c>
      <c r="R12" t="s">
        <v>20</v>
      </c>
      <c r="U12" s="17">
        <f>R16*180/PI()</f>
        <v>90</v>
      </c>
      <c r="V12">
        <v>1</v>
      </c>
      <c r="X12" s="20"/>
      <c r="Y12" s="20"/>
      <c r="Z12" s="20"/>
      <c r="AA12" s="20">
        <f t="shared" si="1"/>
        <v>0</v>
      </c>
      <c r="AB12" s="20">
        <f t="shared" si="2"/>
        <v>0</v>
      </c>
    </row>
    <row r="13" spans="11:28" ht="12.75">
      <c r="K13" s="3"/>
      <c r="L13" s="3"/>
      <c r="N13">
        <v>8</v>
      </c>
      <c r="O13">
        <f>-N$13*SIN(N$6)</f>
        <v>-0.0013962633945066945</v>
      </c>
      <c r="P13">
        <f>N$13*COS(N$6)</f>
        <v>7.999999878153033</v>
      </c>
      <c r="R13">
        <f>ATAN(D3/C3)</f>
        <v>1.0466843936522807</v>
      </c>
      <c r="X13" s="20"/>
      <c r="Y13" s="20"/>
      <c r="Z13" s="20"/>
      <c r="AA13" s="20">
        <f t="shared" si="1"/>
        <v>0</v>
      </c>
      <c r="AB13" s="20">
        <f t="shared" si="2"/>
        <v>0</v>
      </c>
    </row>
    <row r="14" spans="11:28" ht="12.75">
      <c r="K14" s="3"/>
      <c r="L14" s="3"/>
      <c r="N14">
        <v>6</v>
      </c>
      <c r="O14">
        <f>-N$13*SIN(N$6)+N$14*COS(N$6)</f>
        <v>5.998603645220268</v>
      </c>
      <c r="P14">
        <f>N$13*COS(N$6)+N$14*SIN(N$6)</f>
        <v>8.001047075698914</v>
      </c>
      <c r="X14" s="20"/>
      <c r="Y14" s="20"/>
      <c r="Z14" s="20"/>
      <c r="AA14" s="20">
        <f t="shared" si="1"/>
        <v>0</v>
      </c>
      <c r="AB14" s="20">
        <f t="shared" si="2"/>
        <v>0</v>
      </c>
    </row>
    <row r="15" spans="11:28" ht="12.75">
      <c r="K15" s="3"/>
      <c r="L15" s="3"/>
      <c r="R15" t="s">
        <v>21</v>
      </c>
      <c r="X15" s="20"/>
      <c r="Y15" s="20"/>
      <c r="Z15" s="20"/>
      <c r="AA15" s="20">
        <f t="shared" si="1"/>
        <v>0</v>
      </c>
      <c r="AB15" s="20">
        <f t="shared" si="2"/>
        <v>0</v>
      </c>
    </row>
    <row r="16" spans="11:28" ht="12.75">
      <c r="K16" s="3"/>
      <c r="L16" s="3"/>
      <c r="O16" t="s">
        <v>19</v>
      </c>
      <c r="R16">
        <f>IF(D3&lt;C3,ASIN(D3/C3),PI()/2)</f>
        <v>1.5707963267948966</v>
      </c>
      <c r="X16" s="20"/>
      <c r="Y16" s="20"/>
      <c r="Z16" s="20"/>
      <c r="AA16" s="20">
        <f t="shared" si="1"/>
        <v>0</v>
      </c>
      <c r="AB16" s="20">
        <f t="shared" si="2"/>
        <v>0</v>
      </c>
    </row>
    <row r="17" spans="11:28" ht="12.75">
      <c r="K17" s="3"/>
      <c r="L17" s="3"/>
      <c r="N17">
        <v>8</v>
      </c>
      <c r="O17">
        <f>-N$17*SIN(N$6)</f>
        <v>-0.0013962633945066945</v>
      </c>
      <c r="P17">
        <f>N$17*COS(N$6)</f>
        <v>7.999999878153033</v>
      </c>
      <c r="X17" s="20"/>
      <c r="Y17" s="20"/>
      <c r="Z17" s="20"/>
      <c r="AA17" s="20">
        <f t="shared" si="1"/>
        <v>0</v>
      </c>
      <c r="AB17" s="20">
        <f t="shared" si="2"/>
        <v>0</v>
      </c>
    </row>
    <row r="18" spans="11:28" ht="12.75">
      <c r="K18" s="3"/>
      <c r="L18" s="3"/>
      <c r="N18">
        <v>5</v>
      </c>
      <c r="O18">
        <f>-N$17*SIN(N$6)-N$18*COS(U$5*PI()/180)</f>
        <v>-4.532935198577756</v>
      </c>
      <c r="P18">
        <f>N$17*COS(N$6)-N$18*SIN(U$5*PI()/180)</f>
        <v>5.8869085694495356</v>
      </c>
      <c r="X18" s="20"/>
      <c r="Y18" s="20"/>
      <c r="Z18" s="20"/>
      <c r="AA18" s="20">
        <f t="shared" si="1"/>
        <v>0</v>
      </c>
      <c r="AB18" s="20">
        <f t="shared" si="2"/>
        <v>0</v>
      </c>
    </row>
    <row r="19" spans="11:28" ht="12.75">
      <c r="K19" s="3"/>
      <c r="L19" s="3"/>
      <c r="R19" t="s">
        <v>28</v>
      </c>
      <c r="X19" s="20"/>
      <c r="Y19" s="20"/>
      <c r="Z19" s="20"/>
      <c r="AA19" s="20">
        <f t="shared" si="1"/>
        <v>0</v>
      </c>
      <c r="AB19" s="20">
        <f t="shared" si="2"/>
        <v>0</v>
      </c>
    </row>
    <row r="20" spans="11:28" ht="12.75">
      <c r="K20" s="3"/>
      <c r="L20" s="3"/>
      <c r="O20" t="s">
        <v>22</v>
      </c>
      <c r="R20" s="20" t="e">
        <f>IF(Y3=0,NA(),Y3)</f>
        <v>#N/A</v>
      </c>
      <c r="S20">
        <v>0</v>
      </c>
      <c r="X20" s="20"/>
      <c r="Y20" s="20"/>
      <c r="Z20" s="20"/>
      <c r="AA20" s="20">
        <f t="shared" si="1"/>
        <v>0</v>
      </c>
      <c r="AB20" s="20">
        <f t="shared" si="2"/>
        <v>0</v>
      </c>
    </row>
    <row r="21" spans="11:28" ht="12.75">
      <c r="K21" s="3"/>
      <c r="L21" s="3"/>
      <c r="O21">
        <f>N$4*SIN(N$11)</f>
        <v>0.0010088608341811377</v>
      </c>
      <c r="P21">
        <f>-N$4*COS(N$11)</f>
        <v>-9.999999949109991</v>
      </c>
      <c r="R21" t="s">
        <v>29</v>
      </c>
      <c r="X21" s="20"/>
      <c r="Y21" s="20"/>
      <c r="Z21" s="20"/>
      <c r="AA21" s="20">
        <f t="shared" si="1"/>
        <v>0</v>
      </c>
      <c r="AB21" s="20">
        <f t="shared" si="2"/>
        <v>0</v>
      </c>
    </row>
    <row r="22" spans="11:28" ht="12.75">
      <c r="K22" s="3"/>
      <c r="L22" s="3"/>
      <c r="O22">
        <v>0</v>
      </c>
      <c r="P22">
        <v>0</v>
      </c>
      <c r="R22" t="e">
        <f>R20^2</f>
        <v>#N/A</v>
      </c>
      <c r="S22">
        <v>0</v>
      </c>
      <c r="X22" s="20"/>
      <c r="Y22" s="20"/>
      <c r="Z22" s="20"/>
      <c r="AA22" s="20">
        <f t="shared" si="1"/>
        <v>0</v>
      </c>
      <c r="AB22" s="20">
        <f t="shared" si="2"/>
        <v>0</v>
      </c>
    </row>
    <row r="23" spans="11:28" ht="12.75">
      <c r="K23" s="3"/>
      <c r="L23" s="3"/>
      <c r="X23" s="20"/>
      <c r="Y23" s="20"/>
      <c r="Z23" s="20"/>
      <c r="AA23" s="20">
        <f t="shared" si="1"/>
        <v>0</v>
      </c>
      <c r="AB23" s="20">
        <f t="shared" si="2"/>
        <v>0</v>
      </c>
    </row>
    <row r="24" spans="11:28" ht="12.75">
      <c r="K24" s="3"/>
      <c r="L24" s="3"/>
      <c r="X24" s="20"/>
      <c r="Y24" s="20"/>
      <c r="Z24" s="20"/>
      <c r="AA24" s="20">
        <f t="shared" si="1"/>
        <v>0</v>
      </c>
      <c r="AB24" s="20">
        <f t="shared" si="2"/>
        <v>0</v>
      </c>
    </row>
    <row r="25" spans="11:28" ht="12.75">
      <c r="K25" s="3"/>
      <c r="L25" s="3"/>
      <c r="X25" s="20"/>
      <c r="Y25" s="20"/>
      <c r="Z25" s="20"/>
      <c r="AA25" s="20">
        <f t="shared" si="1"/>
        <v>0</v>
      </c>
      <c r="AB25" s="20">
        <f t="shared" si="2"/>
        <v>0</v>
      </c>
    </row>
    <row r="26" spans="11:28" ht="12.75">
      <c r="K26" s="3"/>
      <c r="L26" s="3"/>
      <c r="X26" s="20"/>
      <c r="Y26" s="20"/>
      <c r="Z26" s="20"/>
      <c r="AA26" s="20">
        <f t="shared" si="1"/>
        <v>0</v>
      </c>
      <c r="AB26" s="20">
        <f t="shared" si="2"/>
        <v>0</v>
      </c>
    </row>
    <row r="27" spans="11:28" ht="12.75">
      <c r="K27" s="3"/>
      <c r="L27" s="3"/>
      <c r="X27" s="20"/>
      <c r="Y27" s="20"/>
      <c r="Z27" s="20"/>
      <c r="AA27" s="20">
        <f t="shared" si="1"/>
        <v>0</v>
      </c>
      <c r="AB27" s="20">
        <f t="shared" si="2"/>
        <v>0</v>
      </c>
    </row>
    <row r="28" spans="11:28" ht="12.75">
      <c r="K28" s="3"/>
      <c r="L28" s="3"/>
      <c r="X28" s="20"/>
      <c r="Y28" s="20"/>
      <c r="Z28" s="20"/>
      <c r="AA28" s="20">
        <f t="shared" si="1"/>
        <v>0</v>
      </c>
      <c r="AB28" s="20">
        <f t="shared" si="2"/>
        <v>0</v>
      </c>
    </row>
    <row r="29" spans="11:28" ht="12.75">
      <c r="K29" s="3"/>
      <c r="L29" s="3"/>
      <c r="X29" s="20"/>
      <c r="Y29" s="20"/>
      <c r="Z29" s="20"/>
      <c r="AA29" s="20">
        <f t="shared" si="1"/>
        <v>0</v>
      </c>
      <c r="AB29" s="20">
        <f t="shared" si="2"/>
        <v>0</v>
      </c>
    </row>
    <row r="30" spans="11:28" ht="12.75">
      <c r="K30" s="3"/>
      <c r="L30" s="3"/>
      <c r="X30" s="20"/>
      <c r="Y30" s="20"/>
      <c r="Z30" s="20"/>
      <c r="AA30" s="20">
        <f t="shared" si="1"/>
        <v>0</v>
      </c>
      <c r="AB30" s="20">
        <f t="shared" si="2"/>
        <v>0</v>
      </c>
    </row>
    <row r="31" spans="11:28" ht="12.75">
      <c r="K31" s="3"/>
      <c r="L31" s="3"/>
      <c r="X31" s="20"/>
      <c r="Y31" s="20"/>
      <c r="Z31" s="20"/>
      <c r="AA31" s="20">
        <f t="shared" si="1"/>
        <v>0</v>
      </c>
      <c r="AB31" s="20">
        <f t="shared" si="2"/>
        <v>0</v>
      </c>
    </row>
    <row r="32" spans="11:28" ht="12.75">
      <c r="K32" s="3"/>
      <c r="L32" s="3"/>
      <c r="X32" s="20"/>
      <c r="Y32" s="20"/>
      <c r="Z32" s="20"/>
      <c r="AA32" s="20">
        <f t="shared" si="1"/>
        <v>0</v>
      </c>
      <c r="AB32" s="20">
        <f t="shared" si="2"/>
        <v>0</v>
      </c>
    </row>
    <row r="33" spans="11:28" ht="12.75">
      <c r="K33" s="3"/>
      <c r="L33" s="3"/>
      <c r="X33" s="20"/>
      <c r="Y33" s="20"/>
      <c r="Z33" s="20"/>
      <c r="AA33" s="20">
        <f t="shared" si="1"/>
        <v>0</v>
      </c>
      <c r="AB33" s="20">
        <f t="shared" si="2"/>
        <v>0</v>
      </c>
    </row>
    <row r="34" spans="11:28" ht="12.75">
      <c r="K34" s="3"/>
      <c r="L34" s="3"/>
      <c r="X34" s="20"/>
      <c r="Y34" s="20"/>
      <c r="Z34" s="20"/>
      <c r="AA34" s="20">
        <f t="shared" si="1"/>
        <v>0</v>
      </c>
      <c r="AB34" s="20">
        <f t="shared" si="2"/>
        <v>0</v>
      </c>
    </row>
    <row r="35" spans="11:28" ht="12.75">
      <c r="K35" s="3"/>
      <c r="L35" s="3"/>
      <c r="X35" s="20"/>
      <c r="Y35" s="20"/>
      <c r="Z35" s="20"/>
      <c r="AA35" s="20">
        <f t="shared" si="1"/>
        <v>0</v>
      </c>
      <c r="AB35" s="20">
        <f t="shared" si="2"/>
        <v>0</v>
      </c>
    </row>
    <row r="36" spans="11:28" ht="12.75">
      <c r="K36" s="3"/>
      <c r="L36" s="3"/>
      <c r="X36" s="20"/>
      <c r="Y36" s="20"/>
      <c r="Z36" s="20"/>
      <c r="AA36" s="20">
        <f t="shared" si="1"/>
        <v>0</v>
      </c>
      <c r="AB36" s="20">
        <f t="shared" si="2"/>
        <v>0</v>
      </c>
    </row>
    <row r="37" spans="11:28" ht="12.75">
      <c r="K37" s="3"/>
      <c r="L37" s="3"/>
      <c r="X37" s="20"/>
      <c r="Y37" s="20"/>
      <c r="Z37" s="20"/>
      <c r="AA37" s="20">
        <f t="shared" si="1"/>
        <v>0</v>
      </c>
      <c r="AB37" s="20">
        <f t="shared" si="2"/>
        <v>0</v>
      </c>
    </row>
    <row r="38" spans="11:28" ht="12.75">
      <c r="K38" s="3"/>
      <c r="L38" s="3"/>
      <c r="X38" s="20"/>
      <c r="Y38" s="20"/>
      <c r="Z38" s="20"/>
      <c r="AA38" s="20">
        <f t="shared" si="1"/>
        <v>0</v>
      </c>
      <c r="AB38" s="20">
        <f t="shared" si="2"/>
        <v>0</v>
      </c>
    </row>
    <row r="39" spans="11:28" ht="12.75">
      <c r="K39" s="3"/>
      <c r="L39" s="3"/>
      <c r="X39" s="20"/>
      <c r="Y39" s="20"/>
      <c r="Z39" s="20"/>
      <c r="AA39" s="20">
        <f t="shared" si="1"/>
        <v>0</v>
      </c>
      <c r="AB39" s="20">
        <f t="shared" si="2"/>
        <v>0</v>
      </c>
    </row>
    <row r="40" spans="11:28" ht="12.75">
      <c r="K40" s="3"/>
      <c r="L40" s="3"/>
      <c r="X40" s="20"/>
      <c r="Y40" s="20"/>
      <c r="Z40" s="20"/>
      <c r="AA40" s="20">
        <f t="shared" si="1"/>
        <v>0</v>
      </c>
      <c r="AB40" s="20">
        <f t="shared" si="2"/>
        <v>0</v>
      </c>
    </row>
    <row r="41" spans="11:28" ht="12.75">
      <c r="K41" s="3"/>
      <c r="L41" s="3"/>
      <c r="X41" s="20"/>
      <c r="Y41" s="20"/>
      <c r="Z41" s="20"/>
      <c r="AA41" s="20">
        <f t="shared" si="1"/>
        <v>0</v>
      </c>
      <c r="AB41" s="20">
        <f t="shared" si="2"/>
        <v>0</v>
      </c>
    </row>
    <row r="42" spans="11:28" ht="12.75">
      <c r="K42" s="3"/>
      <c r="L42" s="3"/>
      <c r="X42" s="20"/>
      <c r="Y42" s="20"/>
      <c r="Z42" s="20"/>
      <c r="AA42" s="20">
        <f t="shared" si="1"/>
        <v>0</v>
      </c>
      <c r="AB42" s="20">
        <f t="shared" si="2"/>
        <v>0</v>
      </c>
    </row>
    <row r="43" spans="11:28" ht="12.75">
      <c r="K43" s="3"/>
      <c r="L43" s="3"/>
      <c r="X43" s="20"/>
      <c r="Y43" s="20"/>
      <c r="Z43" s="20"/>
      <c r="AA43" s="20">
        <f t="shared" si="1"/>
        <v>0</v>
      </c>
      <c r="AB43" s="20">
        <f t="shared" si="2"/>
        <v>0</v>
      </c>
    </row>
    <row r="44" spans="11:28" ht="12.75">
      <c r="K44" s="3"/>
      <c r="L44" s="3"/>
      <c r="X44" s="20"/>
      <c r="Y44" s="20"/>
      <c r="Z44" s="20"/>
      <c r="AA44" s="20">
        <f t="shared" si="1"/>
        <v>0</v>
      </c>
      <c r="AB44" s="20">
        <f t="shared" si="2"/>
        <v>0</v>
      </c>
    </row>
    <row r="45" spans="11:28" ht="12.75">
      <c r="K45" s="3"/>
      <c r="L45" s="3"/>
      <c r="X45" s="20"/>
      <c r="Y45" s="20"/>
      <c r="Z45" s="20"/>
      <c r="AA45" s="20">
        <f t="shared" si="1"/>
        <v>0</v>
      </c>
      <c r="AB45" s="20">
        <f t="shared" si="2"/>
        <v>0</v>
      </c>
    </row>
    <row r="46" spans="11:28" ht="12.75">
      <c r="K46" s="3"/>
      <c r="L46" s="3"/>
      <c r="X46" s="20"/>
      <c r="Y46" s="20"/>
      <c r="Z46" s="20"/>
      <c r="AA46" s="20">
        <f t="shared" si="1"/>
        <v>0</v>
      </c>
      <c r="AB46" s="20">
        <f t="shared" si="2"/>
        <v>0</v>
      </c>
    </row>
    <row r="47" spans="11:28" ht="12.75">
      <c r="K47" s="3"/>
      <c r="L47" s="3"/>
      <c r="X47" s="20"/>
      <c r="Y47" s="20"/>
      <c r="Z47" s="20"/>
      <c r="AA47" s="20">
        <f t="shared" si="1"/>
        <v>0</v>
      </c>
      <c r="AB47" s="20">
        <f t="shared" si="2"/>
        <v>0</v>
      </c>
    </row>
    <row r="48" spans="11:28" ht="12.75">
      <c r="K48" s="3"/>
      <c r="L48" s="3"/>
      <c r="X48" s="20"/>
      <c r="Y48" s="20"/>
      <c r="Z48" s="20"/>
      <c r="AA48" s="20">
        <f t="shared" si="1"/>
        <v>0</v>
      </c>
      <c r="AB48" s="20">
        <f t="shared" si="2"/>
        <v>0</v>
      </c>
    </row>
    <row r="49" spans="11:28" ht="12.75">
      <c r="K49" s="3"/>
      <c r="L49" s="3"/>
      <c r="X49" s="20"/>
      <c r="Y49" s="20"/>
      <c r="Z49" s="20"/>
      <c r="AA49" s="20">
        <f t="shared" si="1"/>
        <v>0</v>
      </c>
      <c r="AB49" s="20">
        <f t="shared" si="2"/>
        <v>0</v>
      </c>
    </row>
    <row r="50" spans="11:28" ht="12.75">
      <c r="K50" s="3"/>
      <c r="L50" s="3"/>
      <c r="X50" s="20"/>
      <c r="Y50" s="20"/>
      <c r="Z50" s="20"/>
      <c r="AA50" s="20">
        <f t="shared" si="1"/>
        <v>0</v>
      </c>
      <c r="AB50" s="20">
        <f t="shared" si="2"/>
        <v>0</v>
      </c>
    </row>
    <row r="51" spans="11:28" ht="12.75">
      <c r="K51" s="3"/>
      <c r="L51" s="3"/>
      <c r="X51" s="20"/>
      <c r="Y51" s="20"/>
      <c r="Z51" s="20"/>
      <c r="AA51" s="20">
        <f t="shared" si="1"/>
        <v>0</v>
      </c>
      <c r="AB51" s="20">
        <f t="shared" si="2"/>
        <v>0</v>
      </c>
    </row>
    <row r="52" spans="11:28" ht="12.75">
      <c r="K52" s="3"/>
      <c r="L52" s="3"/>
      <c r="X52" s="20"/>
      <c r="Y52" s="20"/>
      <c r="Z52" s="20"/>
      <c r="AA52" s="20">
        <f t="shared" si="1"/>
        <v>0</v>
      </c>
      <c r="AB52" s="20">
        <f t="shared" si="2"/>
        <v>0</v>
      </c>
    </row>
    <row r="53" spans="11:28" ht="12.75">
      <c r="K53" s="3"/>
      <c r="L53" s="3"/>
      <c r="X53" s="20"/>
      <c r="Y53" s="20"/>
      <c r="Z53" s="20"/>
      <c r="AA53" s="20">
        <f t="shared" si="1"/>
        <v>0</v>
      </c>
      <c r="AB53" s="20">
        <f t="shared" si="2"/>
        <v>0</v>
      </c>
    </row>
    <row r="54" spans="11:28" ht="12.75">
      <c r="K54" s="3"/>
      <c r="L54" s="3"/>
      <c r="X54" s="20"/>
      <c r="Y54" s="20"/>
      <c r="Z54" s="20"/>
      <c r="AA54" s="20">
        <f t="shared" si="1"/>
        <v>0</v>
      </c>
      <c r="AB54" s="20">
        <f t="shared" si="2"/>
        <v>0</v>
      </c>
    </row>
    <row r="55" spans="11:28" ht="12.75">
      <c r="K55" s="3"/>
      <c r="L55" s="3"/>
      <c r="X55" s="20"/>
      <c r="Y55" s="20"/>
      <c r="Z55" s="20"/>
      <c r="AA55" s="20">
        <f t="shared" si="1"/>
        <v>0</v>
      </c>
      <c r="AB55" s="20">
        <f t="shared" si="2"/>
        <v>0</v>
      </c>
    </row>
    <row r="56" spans="11:28" ht="12.75">
      <c r="K56" s="3"/>
      <c r="L56" s="3"/>
      <c r="X56" s="20"/>
      <c r="Y56" s="20"/>
      <c r="Z56" s="20"/>
      <c r="AA56" s="20">
        <f t="shared" si="1"/>
        <v>0</v>
      </c>
      <c r="AB56" s="20">
        <f t="shared" si="2"/>
        <v>0</v>
      </c>
    </row>
    <row r="57" spans="11:28" ht="12.75">
      <c r="K57" s="3"/>
      <c r="L57" s="3"/>
      <c r="X57" s="20"/>
      <c r="Y57" s="20"/>
      <c r="Z57" s="20"/>
      <c r="AA57" s="20">
        <f t="shared" si="1"/>
        <v>0</v>
      </c>
      <c r="AB57" s="20">
        <f t="shared" si="2"/>
        <v>0</v>
      </c>
    </row>
    <row r="58" spans="11:28" ht="12.75">
      <c r="K58" s="3"/>
      <c r="L58" s="3"/>
      <c r="X58" s="20"/>
      <c r="Y58" s="20"/>
      <c r="Z58" s="20"/>
      <c r="AA58" s="20">
        <f t="shared" si="1"/>
        <v>0</v>
      </c>
      <c r="AB58" s="20">
        <f t="shared" si="2"/>
        <v>0</v>
      </c>
    </row>
    <row r="59" spans="11:28" ht="12.75">
      <c r="K59" s="3"/>
      <c r="L59" s="3"/>
      <c r="X59" s="20"/>
      <c r="Y59" s="20"/>
      <c r="Z59" s="20"/>
      <c r="AA59" s="20">
        <f t="shared" si="1"/>
        <v>0</v>
      </c>
      <c r="AB59" s="20">
        <f t="shared" si="2"/>
        <v>0</v>
      </c>
    </row>
    <row r="60" spans="11:28" ht="12.75">
      <c r="K60" s="3"/>
      <c r="L60" s="3"/>
      <c r="X60" s="20"/>
      <c r="Y60" s="20"/>
      <c r="Z60" s="20"/>
      <c r="AA60" s="20">
        <f t="shared" si="1"/>
        <v>0</v>
      </c>
      <c r="AB60" s="20">
        <f t="shared" si="2"/>
        <v>0</v>
      </c>
    </row>
    <row r="61" spans="11:28" ht="12.75">
      <c r="K61" s="3"/>
      <c r="L61" s="3"/>
      <c r="X61" s="20"/>
      <c r="Y61" s="20"/>
      <c r="Z61" s="20"/>
      <c r="AA61" s="20">
        <f t="shared" si="1"/>
        <v>0</v>
      </c>
      <c r="AB61" s="20">
        <f t="shared" si="2"/>
        <v>0</v>
      </c>
    </row>
    <row r="62" spans="11:28" ht="12.75">
      <c r="K62" s="3"/>
      <c r="L62" s="3"/>
      <c r="X62" s="20"/>
      <c r="Y62" s="20"/>
      <c r="Z62" s="20"/>
      <c r="AA62" s="20">
        <f t="shared" si="1"/>
        <v>0</v>
      </c>
      <c r="AB62" s="20">
        <f t="shared" si="2"/>
        <v>0</v>
      </c>
    </row>
    <row r="63" spans="11:28" ht="12.75">
      <c r="K63" s="3"/>
      <c r="L63" s="3"/>
      <c r="X63" s="20"/>
      <c r="Y63" s="20"/>
      <c r="Z63" s="20"/>
      <c r="AA63" s="20">
        <f t="shared" si="1"/>
        <v>0</v>
      </c>
      <c r="AB63" s="20">
        <f t="shared" si="2"/>
        <v>0</v>
      </c>
    </row>
    <row r="64" spans="11:28" ht="12.75">
      <c r="K64" s="3"/>
      <c r="L64" s="3"/>
      <c r="X64" s="20"/>
      <c r="Y64" s="20"/>
      <c r="Z64" s="20"/>
      <c r="AA64" s="20">
        <f t="shared" si="1"/>
        <v>0</v>
      </c>
      <c r="AB64" s="20">
        <f t="shared" si="2"/>
        <v>0</v>
      </c>
    </row>
    <row r="65" spans="11:28" ht="12.75">
      <c r="K65" s="3"/>
      <c r="L65" s="3"/>
      <c r="X65" s="20"/>
      <c r="Y65" s="20"/>
      <c r="Z65" s="20"/>
      <c r="AA65" s="20">
        <f t="shared" si="1"/>
        <v>0</v>
      </c>
      <c r="AB65" s="20">
        <f t="shared" si="2"/>
        <v>0</v>
      </c>
    </row>
    <row r="66" spans="11:28" ht="12.75">
      <c r="K66" s="3"/>
      <c r="L66" s="3"/>
      <c r="X66" s="20"/>
      <c r="Y66" s="20"/>
      <c r="Z66" s="20"/>
      <c r="AA66" s="20">
        <f t="shared" si="1"/>
        <v>0</v>
      </c>
      <c r="AB66" s="20">
        <f t="shared" si="2"/>
        <v>0</v>
      </c>
    </row>
    <row r="67" spans="11:28" ht="12.75">
      <c r="K67" s="3"/>
      <c r="L67" s="3"/>
      <c r="X67" s="20"/>
      <c r="Y67" s="20"/>
      <c r="Z67" s="20"/>
      <c r="AA67" s="20">
        <f t="shared" si="1"/>
        <v>0</v>
      </c>
      <c r="AB67" s="20">
        <f t="shared" si="2"/>
        <v>0</v>
      </c>
    </row>
    <row r="68" spans="11:28" ht="12.75">
      <c r="K68" s="3"/>
      <c r="L68" s="3"/>
      <c r="X68" s="20"/>
      <c r="Y68" s="20"/>
      <c r="Z68" s="20"/>
      <c r="AA68" s="20">
        <f aca="true" t="shared" si="3" ref="AA68:AA131">Y68*Y68</f>
        <v>0</v>
      </c>
      <c r="AB68" s="20">
        <f aca="true" t="shared" si="4" ref="AB68:AB131">Z68*Z68</f>
        <v>0</v>
      </c>
    </row>
    <row r="69" spans="11:28" ht="12.75">
      <c r="K69" s="3"/>
      <c r="L69" s="3"/>
      <c r="X69" s="20"/>
      <c r="Y69" s="20"/>
      <c r="Z69" s="20"/>
      <c r="AA69" s="20">
        <f t="shared" si="3"/>
        <v>0</v>
      </c>
      <c r="AB69" s="20">
        <f t="shared" si="4"/>
        <v>0</v>
      </c>
    </row>
    <row r="70" spans="11:28" ht="12.75">
      <c r="K70" s="3"/>
      <c r="L70" s="3"/>
      <c r="X70" s="20"/>
      <c r="Y70" s="20"/>
      <c r="Z70" s="20"/>
      <c r="AA70" s="20">
        <f t="shared" si="3"/>
        <v>0</v>
      </c>
      <c r="AB70" s="20">
        <f t="shared" si="4"/>
        <v>0</v>
      </c>
    </row>
    <row r="71" spans="11:28" ht="12.75">
      <c r="K71" s="3"/>
      <c r="L71" s="3"/>
      <c r="X71" s="20"/>
      <c r="Y71" s="20"/>
      <c r="Z71" s="20"/>
      <c r="AA71" s="20">
        <f t="shared" si="3"/>
        <v>0</v>
      </c>
      <c r="AB71" s="20">
        <f t="shared" si="4"/>
        <v>0</v>
      </c>
    </row>
    <row r="72" spans="11:28" ht="12.75">
      <c r="K72" s="3"/>
      <c r="L72" s="3"/>
      <c r="X72" s="20"/>
      <c r="Y72" s="20"/>
      <c r="Z72" s="20"/>
      <c r="AA72" s="20">
        <f t="shared" si="3"/>
        <v>0</v>
      </c>
      <c r="AB72" s="20">
        <f t="shared" si="4"/>
        <v>0</v>
      </c>
    </row>
    <row r="73" spans="11:28" ht="12.75">
      <c r="K73" s="3"/>
      <c r="L73" s="3"/>
      <c r="X73" s="20"/>
      <c r="Y73" s="20"/>
      <c r="Z73" s="20"/>
      <c r="AA73" s="20">
        <f t="shared" si="3"/>
        <v>0</v>
      </c>
      <c r="AB73" s="20">
        <f t="shared" si="4"/>
        <v>0</v>
      </c>
    </row>
    <row r="74" spans="11:28" ht="12.75">
      <c r="K74" s="3"/>
      <c r="L74" s="3"/>
      <c r="X74" s="20"/>
      <c r="Y74" s="20"/>
      <c r="Z74" s="20"/>
      <c r="AA74" s="20">
        <f t="shared" si="3"/>
        <v>0</v>
      </c>
      <c r="AB74" s="20">
        <f t="shared" si="4"/>
        <v>0</v>
      </c>
    </row>
    <row r="75" spans="11:28" ht="12.75">
      <c r="K75" s="3"/>
      <c r="L75" s="3"/>
      <c r="X75" s="20"/>
      <c r="Y75" s="20"/>
      <c r="Z75" s="20"/>
      <c r="AA75" s="20">
        <f t="shared" si="3"/>
        <v>0</v>
      </c>
      <c r="AB75" s="20">
        <f t="shared" si="4"/>
        <v>0</v>
      </c>
    </row>
    <row r="76" spans="11:28" ht="12.75">
      <c r="K76" s="3"/>
      <c r="L76" s="3"/>
      <c r="X76" s="20"/>
      <c r="Y76" s="20"/>
      <c r="Z76" s="20"/>
      <c r="AA76" s="20">
        <f t="shared" si="3"/>
        <v>0</v>
      </c>
      <c r="AB76" s="20">
        <f t="shared" si="4"/>
        <v>0</v>
      </c>
    </row>
    <row r="77" spans="11:28" ht="12.75">
      <c r="K77" s="3"/>
      <c r="L77" s="3"/>
      <c r="X77" s="20"/>
      <c r="Y77" s="20"/>
      <c r="Z77" s="20"/>
      <c r="AA77" s="20">
        <f t="shared" si="3"/>
        <v>0</v>
      </c>
      <c r="AB77" s="20">
        <f t="shared" si="4"/>
        <v>0</v>
      </c>
    </row>
    <row r="78" spans="11:28" ht="12.75">
      <c r="K78" s="3"/>
      <c r="L78" s="3"/>
      <c r="X78" s="20"/>
      <c r="Y78" s="20"/>
      <c r="Z78" s="20"/>
      <c r="AA78" s="20">
        <f t="shared" si="3"/>
        <v>0</v>
      </c>
      <c r="AB78" s="20">
        <f t="shared" si="4"/>
        <v>0</v>
      </c>
    </row>
    <row r="79" spans="11:28" ht="12.75">
      <c r="K79" s="3"/>
      <c r="L79" s="3"/>
      <c r="X79" s="20"/>
      <c r="Y79" s="20"/>
      <c r="Z79" s="20"/>
      <c r="AA79" s="20">
        <f t="shared" si="3"/>
        <v>0</v>
      </c>
      <c r="AB79" s="20">
        <f t="shared" si="4"/>
        <v>0</v>
      </c>
    </row>
    <row r="80" spans="11:28" ht="12.75">
      <c r="K80" s="3"/>
      <c r="L80" s="3"/>
      <c r="X80" s="20"/>
      <c r="Y80" s="20"/>
      <c r="Z80" s="20"/>
      <c r="AA80" s="20">
        <f t="shared" si="3"/>
        <v>0</v>
      </c>
      <c r="AB80" s="20">
        <f t="shared" si="4"/>
        <v>0</v>
      </c>
    </row>
    <row r="81" spans="11:28" ht="12.75">
      <c r="K81" s="3"/>
      <c r="L81" s="3"/>
      <c r="X81" s="20"/>
      <c r="Y81" s="20"/>
      <c r="Z81" s="20"/>
      <c r="AA81" s="20">
        <f t="shared" si="3"/>
        <v>0</v>
      </c>
      <c r="AB81" s="20">
        <f t="shared" si="4"/>
        <v>0</v>
      </c>
    </row>
    <row r="82" spans="11:28" ht="12.75">
      <c r="K82" s="3"/>
      <c r="L82" s="3"/>
      <c r="X82" s="20"/>
      <c r="Y82" s="20"/>
      <c r="Z82" s="20"/>
      <c r="AA82" s="20">
        <f t="shared" si="3"/>
        <v>0</v>
      </c>
      <c r="AB82" s="20">
        <f t="shared" si="4"/>
        <v>0</v>
      </c>
    </row>
    <row r="83" spans="11:28" ht="12.75">
      <c r="K83" s="3"/>
      <c r="L83" s="3"/>
      <c r="X83" s="20"/>
      <c r="Y83" s="20"/>
      <c r="Z83" s="20"/>
      <c r="AA83" s="20">
        <f t="shared" si="3"/>
        <v>0</v>
      </c>
      <c r="AB83" s="20">
        <f t="shared" si="4"/>
        <v>0</v>
      </c>
    </row>
    <row r="84" spans="11:28" ht="12.75">
      <c r="K84" s="3"/>
      <c r="L84" s="3"/>
      <c r="X84" s="20"/>
      <c r="Y84" s="20"/>
      <c r="Z84" s="20"/>
      <c r="AA84" s="20">
        <f t="shared" si="3"/>
        <v>0</v>
      </c>
      <c r="AB84" s="20">
        <f t="shared" si="4"/>
        <v>0</v>
      </c>
    </row>
    <row r="85" spans="11:28" ht="12.75">
      <c r="K85" s="3"/>
      <c r="L85" s="3"/>
      <c r="X85" s="20"/>
      <c r="Y85" s="20"/>
      <c r="Z85" s="20"/>
      <c r="AA85" s="20">
        <f t="shared" si="3"/>
        <v>0</v>
      </c>
      <c r="AB85" s="20">
        <f t="shared" si="4"/>
        <v>0</v>
      </c>
    </row>
    <row r="86" spans="11:28" ht="12.75">
      <c r="K86" s="3"/>
      <c r="L86" s="3"/>
      <c r="X86" s="20"/>
      <c r="Y86" s="20"/>
      <c r="Z86" s="20"/>
      <c r="AA86" s="20">
        <f t="shared" si="3"/>
        <v>0</v>
      </c>
      <c r="AB86" s="20">
        <f t="shared" si="4"/>
        <v>0</v>
      </c>
    </row>
    <row r="87" spans="11:28" ht="12.75">
      <c r="K87" s="3"/>
      <c r="L87" s="3"/>
      <c r="X87" s="20"/>
      <c r="Y87" s="20"/>
      <c r="Z87" s="20"/>
      <c r="AA87" s="20">
        <f t="shared" si="3"/>
        <v>0</v>
      </c>
      <c r="AB87" s="20">
        <f t="shared" si="4"/>
        <v>0</v>
      </c>
    </row>
    <row r="88" spans="11:28" ht="12.75">
      <c r="K88" s="3"/>
      <c r="L88" s="3"/>
      <c r="X88" s="20"/>
      <c r="Y88" s="20"/>
      <c r="Z88" s="20"/>
      <c r="AA88" s="20">
        <f t="shared" si="3"/>
        <v>0</v>
      </c>
      <c r="AB88" s="20">
        <f t="shared" si="4"/>
        <v>0</v>
      </c>
    </row>
    <row r="89" spans="11:28" ht="12.75">
      <c r="K89" s="3"/>
      <c r="L89" s="3"/>
      <c r="X89" s="20"/>
      <c r="Y89" s="20"/>
      <c r="Z89" s="20"/>
      <c r="AA89" s="20">
        <f t="shared" si="3"/>
        <v>0</v>
      </c>
      <c r="AB89" s="20">
        <f t="shared" si="4"/>
        <v>0</v>
      </c>
    </row>
    <row r="90" spans="11:28" ht="12.75">
      <c r="K90" s="3"/>
      <c r="L90" s="3"/>
      <c r="X90" s="20"/>
      <c r="Y90" s="20"/>
      <c r="Z90" s="20"/>
      <c r="AA90" s="20">
        <f t="shared" si="3"/>
        <v>0</v>
      </c>
      <c r="AB90" s="20">
        <f t="shared" si="4"/>
        <v>0</v>
      </c>
    </row>
    <row r="91" spans="11:28" ht="12.75">
      <c r="K91" s="3"/>
      <c r="L91" s="3"/>
      <c r="X91" s="20"/>
      <c r="Y91" s="20"/>
      <c r="Z91" s="20"/>
      <c r="AA91" s="20">
        <f t="shared" si="3"/>
        <v>0</v>
      </c>
      <c r="AB91" s="20">
        <f t="shared" si="4"/>
        <v>0</v>
      </c>
    </row>
    <row r="92" spans="11:28" ht="12.75">
      <c r="K92" s="3"/>
      <c r="L92" s="3"/>
      <c r="X92" s="20"/>
      <c r="Y92" s="20"/>
      <c r="Z92" s="20"/>
      <c r="AA92" s="20">
        <f t="shared" si="3"/>
        <v>0</v>
      </c>
      <c r="AB92" s="20">
        <f t="shared" si="4"/>
        <v>0</v>
      </c>
    </row>
    <row r="93" spans="24:28" ht="12.75">
      <c r="X93" s="20"/>
      <c r="Y93" s="20"/>
      <c r="Z93" s="20"/>
      <c r="AA93" s="20">
        <f t="shared" si="3"/>
        <v>0</v>
      </c>
      <c r="AB93" s="20">
        <f t="shared" si="4"/>
        <v>0</v>
      </c>
    </row>
    <row r="94" spans="24:28" ht="12.75">
      <c r="X94" s="20"/>
      <c r="Y94" s="20"/>
      <c r="Z94" s="20"/>
      <c r="AA94" s="20">
        <f t="shared" si="3"/>
        <v>0</v>
      </c>
      <c r="AB94" s="20">
        <f t="shared" si="4"/>
        <v>0</v>
      </c>
    </row>
    <row r="95" spans="24:28" ht="12.75">
      <c r="X95" s="20"/>
      <c r="Y95" s="20"/>
      <c r="Z95" s="20"/>
      <c r="AA95" s="20">
        <f t="shared" si="3"/>
        <v>0</v>
      </c>
      <c r="AB95" s="20">
        <f t="shared" si="4"/>
        <v>0</v>
      </c>
    </row>
    <row r="96" spans="24:28" ht="12.75">
      <c r="X96" s="20"/>
      <c r="Y96" s="20"/>
      <c r="Z96" s="20"/>
      <c r="AA96" s="20">
        <f t="shared" si="3"/>
        <v>0</v>
      </c>
      <c r="AB96" s="20">
        <f t="shared" si="4"/>
        <v>0</v>
      </c>
    </row>
    <row r="97" spans="24:28" ht="12.75">
      <c r="X97" s="20"/>
      <c r="Y97" s="20"/>
      <c r="Z97" s="20"/>
      <c r="AA97" s="20">
        <f t="shared" si="3"/>
        <v>0</v>
      </c>
      <c r="AB97" s="20">
        <f t="shared" si="4"/>
        <v>0</v>
      </c>
    </row>
    <row r="98" spans="24:28" ht="12.75">
      <c r="X98" s="20"/>
      <c r="Y98" s="20"/>
      <c r="Z98" s="20"/>
      <c r="AA98" s="20">
        <f t="shared" si="3"/>
        <v>0</v>
      </c>
      <c r="AB98" s="20">
        <f t="shared" si="4"/>
        <v>0</v>
      </c>
    </row>
    <row r="99" spans="24:28" ht="12.75">
      <c r="X99" s="20"/>
      <c r="Y99" s="20"/>
      <c r="Z99" s="20"/>
      <c r="AA99" s="20">
        <f t="shared" si="3"/>
        <v>0</v>
      </c>
      <c r="AB99" s="20">
        <f t="shared" si="4"/>
        <v>0</v>
      </c>
    </row>
    <row r="100" spans="24:28" ht="12.75">
      <c r="X100" s="20"/>
      <c r="Y100" s="20"/>
      <c r="Z100" s="20"/>
      <c r="AA100" s="20">
        <f t="shared" si="3"/>
        <v>0</v>
      </c>
      <c r="AB100" s="20">
        <f t="shared" si="4"/>
        <v>0</v>
      </c>
    </row>
    <row r="101" spans="24:28" ht="12.75">
      <c r="X101" s="20"/>
      <c r="Y101" s="20"/>
      <c r="Z101" s="20"/>
      <c r="AA101" s="20">
        <f t="shared" si="3"/>
        <v>0</v>
      </c>
      <c r="AB101" s="20">
        <f t="shared" si="4"/>
        <v>0</v>
      </c>
    </row>
    <row r="102" spans="24:28" ht="12.75">
      <c r="X102" s="20"/>
      <c r="Y102" s="20"/>
      <c r="Z102" s="20"/>
      <c r="AA102" s="20">
        <f t="shared" si="3"/>
        <v>0</v>
      </c>
      <c r="AB102" s="20">
        <f t="shared" si="4"/>
        <v>0</v>
      </c>
    </row>
    <row r="103" spans="24:28" ht="12.75">
      <c r="X103" s="20"/>
      <c r="Y103" s="20"/>
      <c r="Z103" s="20"/>
      <c r="AA103" s="20">
        <f t="shared" si="3"/>
        <v>0</v>
      </c>
      <c r="AB103" s="20">
        <f t="shared" si="4"/>
        <v>0</v>
      </c>
    </row>
    <row r="104" spans="24:28" ht="12.75">
      <c r="X104" s="20"/>
      <c r="Y104" s="20"/>
      <c r="Z104" s="20"/>
      <c r="AA104" s="20">
        <f t="shared" si="3"/>
        <v>0</v>
      </c>
      <c r="AB104" s="20">
        <f t="shared" si="4"/>
        <v>0</v>
      </c>
    </row>
    <row r="105" spans="24:28" ht="12.75">
      <c r="X105" s="20"/>
      <c r="Y105" s="20"/>
      <c r="Z105" s="20"/>
      <c r="AA105" s="20">
        <f t="shared" si="3"/>
        <v>0</v>
      </c>
      <c r="AB105" s="20">
        <f t="shared" si="4"/>
        <v>0</v>
      </c>
    </row>
    <row r="106" spans="24:28" ht="12.75">
      <c r="X106" s="20"/>
      <c r="Y106" s="20"/>
      <c r="Z106" s="20"/>
      <c r="AA106" s="20">
        <f t="shared" si="3"/>
        <v>0</v>
      </c>
      <c r="AB106" s="20">
        <f t="shared" si="4"/>
        <v>0</v>
      </c>
    </row>
    <row r="107" spans="24:28" ht="12.75">
      <c r="X107" s="20"/>
      <c r="Y107" s="20"/>
      <c r="Z107" s="20"/>
      <c r="AA107" s="20">
        <f t="shared" si="3"/>
        <v>0</v>
      </c>
      <c r="AB107" s="20">
        <f t="shared" si="4"/>
        <v>0</v>
      </c>
    </row>
    <row r="108" spans="24:28" ht="12.75">
      <c r="X108" s="20"/>
      <c r="Y108" s="20"/>
      <c r="Z108" s="20"/>
      <c r="AA108" s="20">
        <f t="shared" si="3"/>
        <v>0</v>
      </c>
      <c r="AB108" s="20">
        <f t="shared" si="4"/>
        <v>0</v>
      </c>
    </row>
    <row r="109" spans="24:28" ht="12.75">
      <c r="X109" s="20"/>
      <c r="Y109" s="20"/>
      <c r="Z109" s="20"/>
      <c r="AA109" s="20">
        <f t="shared" si="3"/>
        <v>0</v>
      </c>
      <c r="AB109" s="20">
        <f t="shared" si="4"/>
        <v>0</v>
      </c>
    </row>
    <row r="110" spans="24:28" ht="12.75">
      <c r="X110" s="20"/>
      <c r="Y110" s="20"/>
      <c r="Z110" s="20"/>
      <c r="AA110" s="20">
        <f t="shared" si="3"/>
        <v>0</v>
      </c>
      <c r="AB110" s="20">
        <f t="shared" si="4"/>
        <v>0</v>
      </c>
    </row>
    <row r="111" spans="24:28" ht="12.75">
      <c r="X111" s="20"/>
      <c r="Y111" s="20"/>
      <c r="Z111" s="20"/>
      <c r="AA111" s="20">
        <f t="shared" si="3"/>
        <v>0</v>
      </c>
      <c r="AB111" s="20">
        <f t="shared" si="4"/>
        <v>0</v>
      </c>
    </row>
    <row r="112" spans="24:28" ht="12.75">
      <c r="X112" s="20"/>
      <c r="Y112" s="20"/>
      <c r="Z112" s="20"/>
      <c r="AA112" s="20">
        <f t="shared" si="3"/>
        <v>0</v>
      </c>
      <c r="AB112" s="20">
        <f t="shared" si="4"/>
        <v>0</v>
      </c>
    </row>
    <row r="113" spans="24:28" ht="12.75">
      <c r="X113" s="20"/>
      <c r="Y113" s="20"/>
      <c r="Z113" s="20"/>
      <c r="AA113" s="20">
        <f t="shared" si="3"/>
        <v>0</v>
      </c>
      <c r="AB113" s="20">
        <f t="shared" si="4"/>
        <v>0</v>
      </c>
    </row>
    <row r="114" spans="24:28" ht="12.75">
      <c r="X114" s="20"/>
      <c r="Y114" s="20"/>
      <c r="Z114" s="20"/>
      <c r="AA114" s="20">
        <f t="shared" si="3"/>
        <v>0</v>
      </c>
      <c r="AB114" s="20">
        <f t="shared" si="4"/>
        <v>0</v>
      </c>
    </row>
    <row r="115" spans="24:28" ht="12.75">
      <c r="X115" s="20"/>
      <c r="Y115" s="20"/>
      <c r="Z115" s="20"/>
      <c r="AA115" s="20">
        <f t="shared" si="3"/>
        <v>0</v>
      </c>
      <c r="AB115" s="20">
        <f t="shared" si="4"/>
        <v>0</v>
      </c>
    </row>
    <row r="116" spans="24:28" ht="12.75">
      <c r="X116" s="20"/>
      <c r="Y116" s="20"/>
      <c r="Z116" s="20"/>
      <c r="AA116" s="20">
        <f t="shared" si="3"/>
        <v>0</v>
      </c>
      <c r="AB116" s="20">
        <f t="shared" si="4"/>
        <v>0</v>
      </c>
    </row>
    <row r="117" spans="24:28" ht="12.75">
      <c r="X117" s="20"/>
      <c r="Y117" s="20"/>
      <c r="Z117" s="20"/>
      <c r="AA117" s="20">
        <f t="shared" si="3"/>
        <v>0</v>
      </c>
      <c r="AB117" s="20">
        <f t="shared" si="4"/>
        <v>0</v>
      </c>
    </row>
    <row r="118" spans="24:28" ht="12.75">
      <c r="X118" s="20"/>
      <c r="Y118" s="20"/>
      <c r="Z118" s="20"/>
      <c r="AA118" s="20">
        <f t="shared" si="3"/>
        <v>0</v>
      </c>
      <c r="AB118" s="20">
        <f t="shared" si="4"/>
        <v>0</v>
      </c>
    </row>
    <row r="119" spans="24:28" ht="12.75">
      <c r="X119" s="20"/>
      <c r="Y119" s="20"/>
      <c r="Z119" s="20"/>
      <c r="AA119" s="20">
        <f t="shared" si="3"/>
        <v>0</v>
      </c>
      <c r="AB119" s="20">
        <f t="shared" si="4"/>
        <v>0</v>
      </c>
    </row>
    <row r="120" spans="24:28" ht="12.75">
      <c r="X120" s="20"/>
      <c r="Y120" s="20"/>
      <c r="Z120" s="20"/>
      <c r="AA120" s="20">
        <f t="shared" si="3"/>
        <v>0</v>
      </c>
      <c r="AB120" s="20">
        <f t="shared" si="4"/>
        <v>0</v>
      </c>
    </row>
    <row r="121" spans="24:28" ht="12.75">
      <c r="X121" s="20"/>
      <c r="Y121" s="20"/>
      <c r="Z121" s="20"/>
      <c r="AA121" s="20">
        <f t="shared" si="3"/>
        <v>0</v>
      </c>
      <c r="AB121" s="20">
        <f t="shared" si="4"/>
        <v>0</v>
      </c>
    </row>
    <row r="122" spans="24:28" ht="12.75">
      <c r="X122" s="20"/>
      <c r="Y122" s="20"/>
      <c r="Z122" s="20"/>
      <c r="AA122" s="20">
        <f t="shared" si="3"/>
        <v>0</v>
      </c>
      <c r="AB122" s="20">
        <f t="shared" si="4"/>
        <v>0</v>
      </c>
    </row>
    <row r="123" spans="24:28" ht="12.75">
      <c r="X123" s="20"/>
      <c r="Y123" s="20"/>
      <c r="Z123" s="20"/>
      <c r="AA123" s="20">
        <f t="shared" si="3"/>
        <v>0</v>
      </c>
      <c r="AB123" s="20">
        <f t="shared" si="4"/>
        <v>0</v>
      </c>
    </row>
    <row r="124" spans="24:28" ht="12.75">
      <c r="X124" s="20"/>
      <c r="Y124" s="20"/>
      <c r="Z124" s="20"/>
      <c r="AA124" s="20">
        <f t="shared" si="3"/>
        <v>0</v>
      </c>
      <c r="AB124" s="20">
        <f t="shared" si="4"/>
        <v>0</v>
      </c>
    </row>
    <row r="125" spans="24:28" ht="12.75">
      <c r="X125" s="20"/>
      <c r="Y125" s="20"/>
      <c r="Z125" s="20"/>
      <c r="AA125" s="20">
        <f t="shared" si="3"/>
        <v>0</v>
      </c>
      <c r="AB125" s="20">
        <f t="shared" si="4"/>
        <v>0</v>
      </c>
    </row>
    <row r="126" spans="24:28" ht="12.75">
      <c r="X126" s="20"/>
      <c r="Y126" s="20"/>
      <c r="Z126" s="20"/>
      <c r="AA126" s="20">
        <f t="shared" si="3"/>
        <v>0</v>
      </c>
      <c r="AB126" s="20">
        <f t="shared" si="4"/>
        <v>0</v>
      </c>
    </row>
    <row r="127" spans="24:28" ht="12.75">
      <c r="X127" s="20"/>
      <c r="Y127" s="20"/>
      <c r="Z127" s="20"/>
      <c r="AA127" s="20">
        <f t="shared" si="3"/>
        <v>0</v>
      </c>
      <c r="AB127" s="20">
        <f t="shared" si="4"/>
        <v>0</v>
      </c>
    </row>
    <row r="128" spans="24:28" ht="12.75">
      <c r="X128" s="20"/>
      <c r="Y128" s="20"/>
      <c r="Z128" s="20"/>
      <c r="AA128" s="20">
        <f t="shared" si="3"/>
        <v>0</v>
      </c>
      <c r="AB128" s="20">
        <f t="shared" si="4"/>
        <v>0</v>
      </c>
    </row>
    <row r="129" spans="24:28" ht="12.75">
      <c r="X129" s="20"/>
      <c r="Y129" s="20"/>
      <c r="Z129" s="20"/>
      <c r="AA129" s="20">
        <f t="shared" si="3"/>
        <v>0</v>
      </c>
      <c r="AB129" s="20">
        <f t="shared" si="4"/>
        <v>0</v>
      </c>
    </row>
    <row r="130" spans="24:28" ht="12.75">
      <c r="X130" s="20"/>
      <c r="Y130" s="20"/>
      <c r="Z130" s="20"/>
      <c r="AA130" s="20">
        <f t="shared" si="3"/>
        <v>0</v>
      </c>
      <c r="AB130" s="20">
        <f t="shared" si="4"/>
        <v>0</v>
      </c>
    </row>
    <row r="131" spans="24:28" ht="12.75">
      <c r="X131" s="20"/>
      <c r="Y131" s="20"/>
      <c r="Z131" s="20"/>
      <c r="AA131" s="20">
        <f t="shared" si="3"/>
        <v>0</v>
      </c>
      <c r="AB131" s="20">
        <f t="shared" si="4"/>
        <v>0</v>
      </c>
    </row>
    <row r="132" spans="24:28" ht="12.75">
      <c r="X132" s="20"/>
      <c r="Y132" s="20"/>
      <c r="Z132" s="20"/>
      <c r="AA132" s="20">
        <f aca="true" t="shared" si="5" ref="AA132:AA195">Y132*Y132</f>
        <v>0</v>
      </c>
      <c r="AB132" s="20">
        <f aca="true" t="shared" si="6" ref="AB132:AB195">Z132*Z132</f>
        <v>0</v>
      </c>
    </row>
    <row r="133" spans="24:28" ht="12.75">
      <c r="X133" s="20"/>
      <c r="Y133" s="20"/>
      <c r="Z133" s="20"/>
      <c r="AA133" s="20">
        <f t="shared" si="5"/>
        <v>0</v>
      </c>
      <c r="AB133" s="20">
        <f t="shared" si="6"/>
        <v>0</v>
      </c>
    </row>
    <row r="134" spans="24:28" ht="12.75">
      <c r="X134" s="20"/>
      <c r="Y134" s="20"/>
      <c r="Z134" s="20"/>
      <c r="AA134" s="20">
        <f t="shared" si="5"/>
        <v>0</v>
      </c>
      <c r="AB134" s="20">
        <f t="shared" si="6"/>
        <v>0</v>
      </c>
    </row>
    <row r="135" spans="24:28" ht="12.75">
      <c r="X135" s="20"/>
      <c r="Y135" s="20"/>
      <c r="Z135" s="20"/>
      <c r="AA135" s="20">
        <f t="shared" si="5"/>
        <v>0</v>
      </c>
      <c r="AB135" s="20">
        <f t="shared" si="6"/>
        <v>0</v>
      </c>
    </row>
    <row r="136" spans="24:28" ht="12.75">
      <c r="X136" s="20"/>
      <c r="Y136" s="20"/>
      <c r="Z136" s="20"/>
      <c r="AA136" s="20">
        <f t="shared" si="5"/>
        <v>0</v>
      </c>
      <c r="AB136" s="20">
        <f t="shared" si="6"/>
        <v>0</v>
      </c>
    </row>
    <row r="137" spans="24:28" ht="12.75">
      <c r="X137" s="20"/>
      <c r="Y137" s="20"/>
      <c r="Z137" s="20"/>
      <c r="AA137" s="20">
        <f t="shared" si="5"/>
        <v>0</v>
      </c>
      <c r="AB137" s="20">
        <f t="shared" si="6"/>
        <v>0</v>
      </c>
    </row>
    <row r="138" spans="24:28" ht="12.75">
      <c r="X138" s="20"/>
      <c r="Y138" s="20"/>
      <c r="Z138" s="20"/>
      <c r="AA138" s="20">
        <f t="shared" si="5"/>
        <v>0</v>
      </c>
      <c r="AB138" s="20">
        <f t="shared" si="6"/>
        <v>0</v>
      </c>
    </row>
    <row r="139" spans="24:28" ht="12.75">
      <c r="X139" s="20"/>
      <c r="Y139" s="20"/>
      <c r="Z139" s="20"/>
      <c r="AA139" s="20">
        <f t="shared" si="5"/>
        <v>0</v>
      </c>
      <c r="AB139" s="20">
        <f t="shared" si="6"/>
        <v>0</v>
      </c>
    </row>
    <row r="140" spans="24:28" ht="12.75">
      <c r="X140" s="20"/>
      <c r="Y140" s="20"/>
      <c r="Z140" s="20"/>
      <c r="AA140" s="20">
        <f t="shared" si="5"/>
        <v>0</v>
      </c>
      <c r="AB140" s="20">
        <f t="shared" si="6"/>
        <v>0</v>
      </c>
    </row>
    <row r="141" spans="24:28" ht="12.75">
      <c r="X141" s="20"/>
      <c r="Y141" s="20"/>
      <c r="Z141" s="20"/>
      <c r="AA141" s="20">
        <f t="shared" si="5"/>
        <v>0</v>
      </c>
      <c r="AB141" s="20">
        <f t="shared" si="6"/>
        <v>0</v>
      </c>
    </row>
    <row r="142" spans="24:28" ht="12.75">
      <c r="X142" s="20"/>
      <c r="Y142" s="20"/>
      <c r="Z142" s="20"/>
      <c r="AA142" s="20">
        <f t="shared" si="5"/>
        <v>0</v>
      </c>
      <c r="AB142" s="20">
        <f t="shared" si="6"/>
        <v>0</v>
      </c>
    </row>
    <row r="143" spans="24:28" ht="12.75">
      <c r="X143" s="20"/>
      <c r="Y143" s="20"/>
      <c r="Z143" s="20"/>
      <c r="AA143" s="20">
        <f t="shared" si="5"/>
        <v>0</v>
      </c>
      <c r="AB143" s="20">
        <f t="shared" si="6"/>
        <v>0</v>
      </c>
    </row>
    <row r="144" spans="24:28" ht="12.75">
      <c r="X144" s="20"/>
      <c r="Y144" s="20"/>
      <c r="Z144" s="20"/>
      <c r="AA144" s="20">
        <f t="shared" si="5"/>
        <v>0</v>
      </c>
      <c r="AB144" s="20">
        <f t="shared" si="6"/>
        <v>0</v>
      </c>
    </row>
    <row r="145" spans="24:28" ht="12.75">
      <c r="X145" s="20"/>
      <c r="Y145" s="20"/>
      <c r="Z145" s="20"/>
      <c r="AA145" s="20">
        <f t="shared" si="5"/>
        <v>0</v>
      </c>
      <c r="AB145" s="20">
        <f t="shared" si="6"/>
        <v>0</v>
      </c>
    </row>
    <row r="146" spans="24:28" ht="12.75">
      <c r="X146" s="20"/>
      <c r="Y146" s="20"/>
      <c r="Z146" s="20"/>
      <c r="AA146" s="20">
        <f t="shared" si="5"/>
        <v>0</v>
      </c>
      <c r="AB146" s="20">
        <f t="shared" si="6"/>
        <v>0</v>
      </c>
    </row>
    <row r="147" spans="24:28" ht="12.75">
      <c r="X147" s="20"/>
      <c r="Y147" s="20"/>
      <c r="Z147" s="20"/>
      <c r="AA147" s="20">
        <f t="shared" si="5"/>
        <v>0</v>
      </c>
      <c r="AB147" s="20">
        <f t="shared" si="6"/>
        <v>0</v>
      </c>
    </row>
    <row r="148" spans="24:28" ht="12.75">
      <c r="X148" s="20"/>
      <c r="Y148" s="20"/>
      <c r="Z148" s="20"/>
      <c r="AA148" s="20">
        <f t="shared" si="5"/>
        <v>0</v>
      </c>
      <c r="AB148" s="20">
        <f t="shared" si="6"/>
        <v>0</v>
      </c>
    </row>
    <row r="149" spans="24:28" ht="12.75">
      <c r="X149" s="20"/>
      <c r="Y149" s="20"/>
      <c r="Z149" s="20"/>
      <c r="AA149" s="20">
        <f t="shared" si="5"/>
        <v>0</v>
      </c>
      <c r="AB149" s="20">
        <f t="shared" si="6"/>
        <v>0</v>
      </c>
    </row>
    <row r="150" spans="24:28" ht="12.75">
      <c r="X150" s="20"/>
      <c r="Y150" s="20"/>
      <c r="Z150" s="20"/>
      <c r="AA150" s="20">
        <f t="shared" si="5"/>
        <v>0</v>
      </c>
      <c r="AB150" s="20">
        <f t="shared" si="6"/>
        <v>0</v>
      </c>
    </row>
    <row r="151" spans="24:28" ht="12.75">
      <c r="X151" s="20"/>
      <c r="Y151" s="20"/>
      <c r="Z151" s="20"/>
      <c r="AA151" s="20">
        <f t="shared" si="5"/>
        <v>0</v>
      </c>
      <c r="AB151" s="20">
        <f t="shared" si="6"/>
        <v>0</v>
      </c>
    </row>
    <row r="152" spans="24:28" ht="12.75">
      <c r="X152" s="20"/>
      <c r="Y152" s="20"/>
      <c r="Z152" s="20"/>
      <c r="AA152" s="20">
        <f t="shared" si="5"/>
        <v>0</v>
      </c>
      <c r="AB152" s="20">
        <f t="shared" si="6"/>
        <v>0</v>
      </c>
    </row>
    <row r="153" spans="24:28" ht="12.75">
      <c r="X153" s="20"/>
      <c r="Y153" s="20"/>
      <c r="Z153" s="20"/>
      <c r="AA153" s="20">
        <f t="shared" si="5"/>
        <v>0</v>
      </c>
      <c r="AB153" s="20">
        <f t="shared" si="6"/>
        <v>0</v>
      </c>
    </row>
    <row r="154" spans="24:28" ht="12.75">
      <c r="X154" s="20"/>
      <c r="Y154" s="20"/>
      <c r="Z154" s="20"/>
      <c r="AA154" s="20">
        <f t="shared" si="5"/>
        <v>0</v>
      </c>
      <c r="AB154" s="20">
        <f t="shared" si="6"/>
        <v>0</v>
      </c>
    </row>
    <row r="155" spans="24:28" ht="12.75">
      <c r="X155" s="20"/>
      <c r="Y155" s="20"/>
      <c r="Z155" s="20"/>
      <c r="AA155" s="20">
        <f t="shared" si="5"/>
        <v>0</v>
      </c>
      <c r="AB155" s="20">
        <f t="shared" si="6"/>
        <v>0</v>
      </c>
    </row>
    <row r="156" spans="24:28" ht="12.75">
      <c r="X156" s="20"/>
      <c r="Y156" s="20"/>
      <c r="Z156" s="20"/>
      <c r="AA156" s="20">
        <f t="shared" si="5"/>
        <v>0</v>
      </c>
      <c r="AB156" s="20">
        <f t="shared" si="6"/>
        <v>0</v>
      </c>
    </row>
    <row r="157" spans="24:28" ht="12.75">
      <c r="X157" s="20"/>
      <c r="Y157" s="20"/>
      <c r="Z157" s="20"/>
      <c r="AA157" s="20">
        <f t="shared" si="5"/>
        <v>0</v>
      </c>
      <c r="AB157" s="20">
        <f t="shared" si="6"/>
        <v>0</v>
      </c>
    </row>
    <row r="158" spans="24:28" ht="12.75">
      <c r="X158" s="20"/>
      <c r="Y158" s="20"/>
      <c r="Z158" s="20"/>
      <c r="AA158" s="20">
        <f t="shared" si="5"/>
        <v>0</v>
      </c>
      <c r="AB158" s="20">
        <f t="shared" si="6"/>
        <v>0</v>
      </c>
    </row>
    <row r="159" spans="24:28" ht="12.75">
      <c r="X159" s="20"/>
      <c r="Y159" s="20"/>
      <c r="Z159" s="20"/>
      <c r="AA159" s="20">
        <f t="shared" si="5"/>
        <v>0</v>
      </c>
      <c r="AB159" s="20">
        <f t="shared" si="6"/>
        <v>0</v>
      </c>
    </row>
    <row r="160" spans="24:28" ht="12.75">
      <c r="X160" s="20"/>
      <c r="Y160" s="20"/>
      <c r="Z160" s="20"/>
      <c r="AA160" s="20">
        <f t="shared" si="5"/>
        <v>0</v>
      </c>
      <c r="AB160" s="20">
        <f t="shared" si="6"/>
        <v>0</v>
      </c>
    </row>
    <row r="161" spans="24:28" ht="12.75">
      <c r="X161" s="20"/>
      <c r="Y161" s="20"/>
      <c r="Z161" s="20"/>
      <c r="AA161" s="20">
        <f t="shared" si="5"/>
        <v>0</v>
      </c>
      <c r="AB161" s="20">
        <f t="shared" si="6"/>
        <v>0</v>
      </c>
    </row>
    <row r="162" spans="24:28" ht="12.75">
      <c r="X162" s="20"/>
      <c r="Y162" s="20"/>
      <c r="Z162" s="20"/>
      <c r="AA162" s="20">
        <f t="shared" si="5"/>
        <v>0</v>
      </c>
      <c r="AB162" s="20">
        <f t="shared" si="6"/>
        <v>0</v>
      </c>
    </row>
    <row r="163" spans="24:28" ht="12.75">
      <c r="X163" s="20"/>
      <c r="Y163" s="20"/>
      <c r="Z163" s="20"/>
      <c r="AA163" s="20">
        <f t="shared" si="5"/>
        <v>0</v>
      </c>
      <c r="AB163" s="20">
        <f t="shared" si="6"/>
        <v>0</v>
      </c>
    </row>
    <row r="164" spans="24:28" ht="12.75">
      <c r="X164" s="20"/>
      <c r="Y164" s="20"/>
      <c r="Z164" s="20"/>
      <c r="AA164" s="20">
        <f t="shared" si="5"/>
        <v>0</v>
      </c>
      <c r="AB164" s="20">
        <f t="shared" si="6"/>
        <v>0</v>
      </c>
    </row>
    <row r="165" spans="24:28" ht="12.75">
      <c r="X165" s="20"/>
      <c r="Y165" s="20"/>
      <c r="Z165" s="20"/>
      <c r="AA165" s="20">
        <f t="shared" si="5"/>
        <v>0</v>
      </c>
      <c r="AB165" s="20">
        <f t="shared" si="6"/>
        <v>0</v>
      </c>
    </row>
    <row r="166" spans="24:28" ht="12.75">
      <c r="X166" s="20"/>
      <c r="Y166" s="20"/>
      <c r="Z166" s="20"/>
      <c r="AA166" s="20">
        <f t="shared" si="5"/>
        <v>0</v>
      </c>
      <c r="AB166" s="20">
        <f t="shared" si="6"/>
        <v>0</v>
      </c>
    </row>
    <row r="167" spans="24:28" ht="12.75">
      <c r="X167" s="20"/>
      <c r="Y167" s="20"/>
      <c r="Z167" s="20"/>
      <c r="AA167" s="20">
        <f t="shared" si="5"/>
        <v>0</v>
      </c>
      <c r="AB167" s="20">
        <f t="shared" si="6"/>
        <v>0</v>
      </c>
    </row>
    <row r="168" spans="24:28" ht="12.75">
      <c r="X168" s="20"/>
      <c r="Y168" s="20"/>
      <c r="Z168" s="20"/>
      <c r="AA168" s="20">
        <f t="shared" si="5"/>
        <v>0</v>
      </c>
      <c r="AB168" s="20">
        <f t="shared" si="6"/>
        <v>0</v>
      </c>
    </row>
    <row r="169" spans="24:28" ht="12.75">
      <c r="X169" s="20"/>
      <c r="Y169" s="20"/>
      <c r="Z169" s="20"/>
      <c r="AA169" s="20">
        <f t="shared" si="5"/>
        <v>0</v>
      </c>
      <c r="AB169" s="20">
        <f t="shared" si="6"/>
        <v>0</v>
      </c>
    </row>
    <row r="170" spans="24:28" ht="12.75">
      <c r="X170" s="20"/>
      <c r="Y170" s="20"/>
      <c r="Z170" s="20"/>
      <c r="AA170" s="20">
        <f t="shared" si="5"/>
        <v>0</v>
      </c>
      <c r="AB170" s="20">
        <f t="shared" si="6"/>
        <v>0</v>
      </c>
    </row>
    <row r="171" spans="24:28" ht="12.75">
      <c r="X171" s="20"/>
      <c r="Y171" s="20"/>
      <c r="Z171" s="20"/>
      <c r="AA171" s="20">
        <f t="shared" si="5"/>
        <v>0</v>
      </c>
      <c r="AB171" s="20">
        <f t="shared" si="6"/>
        <v>0</v>
      </c>
    </row>
    <row r="172" spans="24:28" ht="12.75">
      <c r="X172" s="20"/>
      <c r="Y172" s="20"/>
      <c r="Z172" s="20"/>
      <c r="AA172" s="20">
        <f t="shared" si="5"/>
        <v>0</v>
      </c>
      <c r="AB172" s="20">
        <f t="shared" si="6"/>
        <v>0</v>
      </c>
    </row>
    <row r="173" spans="24:28" ht="12.75">
      <c r="X173" s="20"/>
      <c r="Y173" s="20"/>
      <c r="Z173" s="20"/>
      <c r="AA173" s="20">
        <f t="shared" si="5"/>
        <v>0</v>
      </c>
      <c r="AB173" s="20">
        <f t="shared" si="6"/>
        <v>0</v>
      </c>
    </row>
    <row r="174" spans="24:28" ht="12.75">
      <c r="X174" s="20"/>
      <c r="Y174" s="20"/>
      <c r="Z174" s="20"/>
      <c r="AA174" s="20">
        <f t="shared" si="5"/>
        <v>0</v>
      </c>
      <c r="AB174" s="20">
        <f t="shared" si="6"/>
        <v>0</v>
      </c>
    </row>
    <row r="175" spans="24:28" ht="12.75">
      <c r="X175" s="20"/>
      <c r="Y175" s="20"/>
      <c r="Z175" s="20"/>
      <c r="AA175" s="20">
        <f t="shared" si="5"/>
        <v>0</v>
      </c>
      <c r="AB175" s="20">
        <f t="shared" si="6"/>
        <v>0</v>
      </c>
    </row>
    <row r="176" spans="24:28" ht="12.75">
      <c r="X176" s="20"/>
      <c r="Y176" s="20"/>
      <c r="Z176" s="20"/>
      <c r="AA176" s="20">
        <f t="shared" si="5"/>
        <v>0</v>
      </c>
      <c r="AB176" s="20">
        <f t="shared" si="6"/>
        <v>0</v>
      </c>
    </row>
    <row r="177" spans="24:28" ht="12.75">
      <c r="X177" s="20"/>
      <c r="Y177" s="20"/>
      <c r="Z177" s="20"/>
      <c r="AA177" s="20">
        <f t="shared" si="5"/>
        <v>0</v>
      </c>
      <c r="AB177" s="20">
        <f t="shared" si="6"/>
        <v>0</v>
      </c>
    </row>
    <row r="178" spans="24:28" ht="12.75">
      <c r="X178" s="20"/>
      <c r="Y178" s="20"/>
      <c r="Z178" s="20"/>
      <c r="AA178" s="20">
        <f t="shared" si="5"/>
        <v>0</v>
      </c>
      <c r="AB178" s="20">
        <f t="shared" si="6"/>
        <v>0</v>
      </c>
    </row>
    <row r="179" spans="24:28" ht="12.75">
      <c r="X179" s="20"/>
      <c r="Y179" s="20"/>
      <c r="Z179" s="20"/>
      <c r="AA179" s="20">
        <f t="shared" si="5"/>
        <v>0</v>
      </c>
      <c r="AB179" s="20">
        <f t="shared" si="6"/>
        <v>0</v>
      </c>
    </row>
    <row r="180" spans="24:28" ht="12.75">
      <c r="X180" s="20"/>
      <c r="Y180" s="20"/>
      <c r="Z180" s="20"/>
      <c r="AA180" s="20">
        <f t="shared" si="5"/>
        <v>0</v>
      </c>
      <c r="AB180" s="20">
        <f t="shared" si="6"/>
        <v>0</v>
      </c>
    </row>
    <row r="181" spans="24:28" ht="12.75">
      <c r="X181" s="20"/>
      <c r="Y181" s="20"/>
      <c r="Z181" s="20"/>
      <c r="AA181" s="20">
        <f t="shared" si="5"/>
        <v>0</v>
      </c>
      <c r="AB181" s="20">
        <f t="shared" si="6"/>
        <v>0</v>
      </c>
    </row>
    <row r="182" spans="24:28" ht="12.75">
      <c r="X182" s="20"/>
      <c r="Y182" s="20"/>
      <c r="Z182" s="20"/>
      <c r="AA182" s="20">
        <f t="shared" si="5"/>
        <v>0</v>
      </c>
      <c r="AB182" s="20">
        <f t="shared" si="6"/>
        <v>0</v>
      </c>
    </row>
    <row r="183" spans="24:28" ht="12.75">
      <c r="X183" s="20"/>
      <c r="Y183" s="20"/>
      <c r="Z183" s="20"/>
      <c r="AA183" s="20">
        <f t="shared" si="5"/>
        <v>0</v>
      </c>
      <c r="AB183" s="20">
        <f t="shared" si="6"/>
        <v>0</v>
      </c>
    </row>
    <row r="184" spans="24:28" ht="12.75">
      <c r="X184" s="20"/>
      <c r="Y184" s="20"/>
      <c r="Z184" s="20"/>
      <c r="AA184" s="20">
        <f t="shared" si="5"/>
        <v>0</v>
      </c>
      <c r="AB184" s="20">
        <f t="shared" si="6"/>
        <v>0</v>
      </c>
    </row>
    <row r="185" spans="24:28" ht="12.75">
      <c r="X185" s="20"/>
      <c r="Y185" s="20"/>
      <c r="Z185" s="20"/>
      <c r="AA185" s="20">
        <f t="shared" si="5"/>
        <v>0</v>
      </c>
      <c r="AB185" s="20">
        <f t="shared" si="6"/>
        <v>0</v>
      </c>
    </row>
    <row r="186" spans="24:28" ht="12.75">
      <c r="X186" s="20"/>
      <c r="Y186" s="20"/>
      <c r="Z186" s="20"/>
      <c r="AA186" s="20">
        <f t="shared" si="5"/>
        <v>0</v>
      </c>
      <c r="AB186" s="20">
        <f t="shared" si="6"/>
        <v>0</v>
      </c>
    </row>
    <row r="187" spans="24:28" ht="12.75">
      <c r="X187" s="20"/>
      <c r="Y187" s="20"/>
      <c r="Z187" s="20"/>
      <c r="AA187" s="20">
        <f t="shared" si="5"/>
        <v>0</v>
      </c>
      <c r="AB187" s="20">
        <f t="shared" si="6"/>
        <v>0</v>
      </c>
    </row>
    <row r="188" spans="24:28" ht="12.75">
      <c r="X188" s="20"/>
      <c r="Y188" s="20"/>
      <c r="Z188" s="20"/>
      <c r="AA188" s="20">
        <f t="shared" si="5"/>
        <v>0</v>
      </c>
      <c r="AB188" s="20">
        <f t="shared" si="6"/>
        <v>0</v>
      </c>
    </row>
    <row r="189" spans="24:28" ht="12.75">
      <c r="X189" s="20"/>
      <c r="Y189" s="20"/>
      <c r="Z189" s="20"/>
      <c r="AA189" s="20">
        <f t="shared" si="5"/>
        <v>0</v>
      </c>
      <c r="AB189" s="20">
        <f t="shared" si="6"/>
        <v>0</v>
      </c>
    </row>
    <row r="190" spans="24:28" ht="12.75">
      <c r="X190" s="20"/>
      <c r="Y190" s="20"/>
      <c r="Z190" s="20"/>
      <c r="AA190" s="20">
        <f t="shared" si="5"/>
        <v>0</v>
      </c>
      <c r="AB190" s="20">
        <f t="shared" si="6"/>
        <v>0</v>
      </c>
    </row>
    <row r="191" spans="24:28" ht="12.75">
      <c r="X191" s="20"/>
      <c r="Y191" s="20"/>
      <c r="Z191" s="20"/>
      <c r="AA191" s="20">
        <f t="shared" si="5"/>
        <v>0</v>
      </c>
      <c r="AB191" s="20">
        <f t="shared" si="6"/>
        <v>0</v>
      </c>
    </row>
    <row r="192" spans="24:28" ht="12.75">
      <c r="X192" s="20"/>
      <c r="Y192" s="20"/>
      <c r="Z192" s="20"/>
      <c r="AA192" s="20">
        <f t="shared" si="5"/>
        <v>0</v>
      </c>
      <c r="AB192" s="20">
        <f t="shared" si="6"/>
        <v>0</v>
      </c>
    </row>
    <row r="193" spans="24:28" ht="12.75">
      <c r="X193" s="20"/>
      <c r="Y193" s="20"/>
      <c r="Z193" s="20"/>
      <c r="AA193" s="20">
        <f t="shared" si="5"/>
        <v>0</v>
      </c>
      <c r="AB193" s="20">
        <f t="shared" si="6"/>
        <v>0</v>
      </c>
    </row>
    <row r="194" spans="24:28" ht="12.75">
      <c r="X194" s="20"/>
      <c r="Y194" s="20"/>
      <c r="Z194" s="20"/>
      <c r="AA194" s="20">
        <f t="shared" si="5"/>
        <v>0</v>
      </c>
      <c r="AB194" s="20">
        <f t="shared" si="6"/>
        <v>0</v>
      </c>
    </row>
    <row r="195" spans="24:28" ht="12.75">
      <c r="X195" s="20"/>
      <c r="Y195" s="20"/>
      <c r="Z195" s="20"/>
      <c r="AA195" s="20">
        <f t="shared" si="5"/>
        <v>0</v>
      </c>
      <c r="AB195" s="20">
        <f t="shared" si="6"/>
        <v>0</v>
      </c>
    </row>
    <row r="196" spans="24:28" ht="12.75">
      <c r="X196" s="20"/>
      <c r="Y196" s="20"/>
      <c r="Z196" s="20"/>
      <c r="AA196" s="20">
        <f aca="true" t="shared" si="7" ref="AA196:AA259">Y196*Y196</f>
        <v>0</v>
      </c>
      <c r="AB196" s="20">
        <f aca="true" t="shared" si="8" ref="AB196:AB259">Z196*Z196</f>
        <v>0</v>
      </c>
    </row>
    <row r="197" spans="24:28" ht="12.75">
      <c r="X197" s="20"/>
      <c r="Y197" s="20"/>
      <c r="Z197" s="20"/>
      <c r="AA197" s="20">
        <f t="shared" si="7"/>
        <v>0</v>
      </c>
      <c r="AB197" s="20">
        <f t="shared" si="8"/>
        <v>0</v>
      </c>
    </row>
    <row r="198" spans="24:28" ht="12.75">
      <c r="X198" s="20"/>
      <c r="Y198" s="20"/>
      <c r="Z198" s="20"/>
      <c r="AA198" s="20">
        <f t="shared" si="7"/>
        <v>0</v>
      </c>
      <c r="AB198" s="20">
        <f t="shared" si="8"/>
        <v>0</v>
      </c>
    </row>
    <row r="199" spans="24:28" ht="12.75">
      <c r="X199" s="20"/>
      <c r="Y199" s="20"/>
      <c r="Z199" s="20"/>
      <c r="AA199" s="20">
        <f t="shared" si="7"/>
        <v>0</v>
      </c>
      <c r="AB199" s="20">
        <f t="shared" si="8"/>
        <v>0</v>
      </c>
    </row>
    <row r="200" spans="24:28" ht="12.75">
      <c r="X200" s="20"/>
      <c r="Y200" s="20"/>
      <c r="Z200" s="20"/>
      <c r="AA200" s="20">
        <f t="shared" si="7"/>
        <v>0</v>
      </c>
      <c r="AB200" s="20">
        <f t="shared" si="8"/>
        <v>0</v>
      </c>
    </row>
    <row r="201" spans="24:28" ht="12.75">
      <c r="X201" s="20"/>
      <c r="Y201" s="20"/>
      <c r="Z201" s="20"/>
      <c r="AA201" s="20">
        <f t="shared" si="7"/>
        <v>0</v>
      </c>
      <c r="AB201" s="20">
        <f t="shared" si="8"/>
        <v>0</v>
      </c>
    </row>
    <row r="202" spans="24:28" ht="12.75">
      <c r="X202" s="20"/>
      <c r="Y202" s="20"/>
      <c r="Z202" s="20"/>
      <c r="AA202" s="20">
        <f t="shared" si="7"/>
        <v>0</v>
      </c>
      <c r="AB202" s="20">
        <f t="shared" si="8"/>
        <v>0</v>
      </c>
    </row>
    <row r="203" spans="24:28" ht="12.75">
      <c r="X203" s="20"/>
      <c r="Y203" s="20"/>
      <c r="Z203" s="20"/>
      <c r="AA203" s="20">
        <f t="shared" si="7"/>
        <v>0</v>
      </c>
      <c r="AB203" s="20">
        <f t="shared" si="8"/>
        <v>0</v>
      </c>
    </row>
    <row r="204" spans="24:28" ht="12.75">
      <c r="X204" s="20"/>
      <c r="Y204" s="20"/>
      <c r="Z204" s="20"/>
      <c r="AA204" s="20">
        <f t="shared" si="7"/>
        <v>0</v>
      </c>
      <c r="AB204" s="20">
        <f t="shared" si="8"/>
        <v>0</v>
      </c>
    </row>
    <row r="205" spans="24:28" ht="12.75">
      <c r="X205" s="20"/>
      <c r="Y205" s="20"/>
      <c r="Z205" s="20"/>
      <c r="AA205" s="20">
        <f t="shared" si="7"/>
        <v>0</v>
      </c>
      <c r="AB205" s="20">
        <f t="shared" si="8"/>
        <v>0</v>
      </c>
    </row>
    <row r="206" spans="24:28" ht="12.75">
      <c r="X206" s="20"/>
      <c r="Y206" s="20"/>
      <c r="Z206" s="20"/>
      <c r="AA206" s="20">
        <f t="shared" si="7"/>
        <v>0</v>
      </c>
      <c r="AB206" s="20">
        <f t="shared" si="8"/>
        <v>0</v>
      </c>
    </row>
    <row r="207" spans="24:28" ht="12.75">
      <c r="X207" s="20"/>
      <c r="Y207" s="20"/>
      <c r="Z207" s="20"/>
      <c r="AA207" s="20">
        <f t="shared" si="7"/>
        <v>0</v>
      </c>
      <c r="AB207" s="20">
        <f t="shared" si="8"/>
        <v>0</v>
      </c>
    </row>
    <row r="208" spans="24:28" ht="12.75">
      <c r="X208" s="20"/>
      <c r="Y208" s="20"/>
      <c r="Z208" s="20"/>
      <c r="AA208" s="20">
        <f t="shared" si="7"/>
        <v>0</v>
      </c>
      <c r="AB208" s="20">
        <f t="shared" si="8"/>
        <v>0</v>
      </c>
    </row>
    <row r="209" spans="24:28" ht="12.75">
      <c r="X209" s="20"/>
      <c r="Y209" s="20"/>
      <c r="Z209" s="20"/>
      <c r="AA209" s="20">
        <f t="shared" si="7"/>
        <v>0</v>
      </c>
      <c r="AB209" s="20">
        <f t="shared" si="8"/>
        <v>0</v>
      </c>
    </row>
    <row r="210" spans="24:28" ht="12.75">
      <c r="X210" s="20"/>
      <c r="Y210" s="20"/>
      <c r="Z210" s="20"/>
      <c r="AA210" s="20">
        <f t="shared" si="7"/>
        <v>0</v>
      </c>
      <c r="AB210" s="20">
        <f t="shared" si="8"/>
        <v>0</v>
      </c>
    </row>
    <row r="211" spans="24:28" ht="12.75">
      <c r="X211" s="20"/>
      <c r="Y211" s="20"/>
      <c r="Z211" s="20"/>
      <c r="AA211" s="20">
        <f t="shared" si="7"/>
        <v>0</v>
      </c>
      <c r="AB211" s="20">
        <f t="shared" si="8"/>
        <v>0</v>
      </c>
    </row>
    <row r="212" spans="24:28" ht="12.75">
      <c r="X212" s="20"/>
      <c r="Y212" s="20"/>
      <c r="Z212" s="20"/>
      <c r="AA212" s="20">
        <f t="shared" si="7"/>
        <v>0</v>
      </c>
      <c r="AB212" s="20">
        <f t="shared" si="8"/>
        <v>0</v>
      </c>
    </row>
    <row r="213" spans="24:28" ht="12.75">
      <c r="X213" s="20"/>
      <c r="Y213" s="20"/>
      <c r="Z213" s="20"/>
      <c r="AA213" s="20">
        <f t="shared" si="7"/>
        <v>0</v>
      </c>
      <c r="AB213" s="20">
        <f t="shared" si="8"/>
        <v>0</v>
      </c>
    </row>
    <row r="214" spans="24:28" ht="12.75">
      <c r="X214" s="20"/>
      <c r="Y214" s="20"/>
      <c r="Z214" s="20"/>
      <c r="AA214" s="20">
        <f t="shared" si="7"/>
        <v>0</v>
      </c>
      <c r="AB214" s="20">
        <f t="shared" si="8"/>
        <v>0</v>
      </c>
    </row>
    <row r="215" spans="24:28" ht="12.75">
      <c r="X215" s="20"/>
      <c r="Y215" s="20"/>
      <c r="Z215" s="20"/>
      <c r="AA215" s="20">
        <f t="shared" si="7"/>
        <v>0</v>
      </c>
      <c r="AB215" s="20">
        <f t="shared" si="8"/>
        <v>0</v>
      </c>
    </row>
    <row r="216" spans="24:28" ht="12.75">
      <c r="X216" s="20"/>
      <c r="Y216" s="20"/>
      <c r="Z216" s="20"/>
      <c r="AA216" s="20">
        <f t="shared" si="7"/>
        <v>0</v>
      </c>
      <c r="AB216" s="20">
        <f t="shared" si="8"/>
        <v>0</v>
      </c>
    </row>
    <row r="217" spans="24:28" ht="12.75">
      <c r="X217" s="20"/>
      <c r="Y217" s="20"/>
      <c r="Z217" s="20"/>
      <c r="AA217" s="20">
        <f t="shared" si="7"/>
        <v>0</v>
      </c>
      <c r="AB217" s="20">
        <f t="shared" si="8"/>
        <v>0</v>
      </c>
    </row>
    <row r="218" spans="24:28" ht="12.75">
      <c r="X218" s="20"/>
      <c r="Y218" s="20"/>
      <c r="Z218" s="20"/>
      <c r="AA218" s="20">
        <f t="shared" si="7"/>
        <v>0</v>
      </c>
      <c r="AB218" s="20">
        <f t="shared" si="8"/>
        <v>0</v>
      </c>
    </row>
    <row r="219" spans="24:28" ht="12.75">
      <c r="X219" s="20"/>
      <c r="Y219" s="20"/>
      <c r="Z219" s="20"/>
      <c r="AA219" s="20">
        <f t="shared" si="7"/>
        <v>0</v>
      </c>
      <c r="AB219" s="20">
        <f t="shared" si="8"/>
        <v>0</v>
      </c>
    </row>
    <row r="220" spans="24:28" ht="12.75">
      <c r="X220" s="20"/>
      <c r="Y220" s="20"/>
      <c r="Z220" s="20"/>
      <c r="AA220" s="20">
        <f t="shared" si="7"/>
        <v>0</v>
      </c>
      <c r="AB220" s="20">
        <f t="shared" si="8"/>
        <v>0</v>
      </c>
    </row>
    <row r="221" spans="24:28" ht="12.75">
      <c r="X221" s="20"/>
      <c r="Y221" s="20"/>
      <c r="Z221" s="20"/>
      <c r="AA221" s="20">
        <f t="shared" si="7"/>
        <v>0</v>
      </c>
      <c r="AB221" s="20">
        <f t="shared" si="8"/>
        <v>0</v>
      </c>
    </row>
    <row r="222" spans="24:28" ht="12.75">
      <c r="X222" s="20"/>
      <c r="Y222" s="20"/>
      <c r="Z222" s="20"/>
      <c r="AA222" s="20">
        <f t="shared" si="7"/>
        <v>0</v>
      </c>
      <c r="AB222" s="20">
        <f t="shared" si="8"/>
        <v>0</v>
      </c>
    </row>
    <row r="223" spans="24:28" ht="12.75">
      <c r="X223" s="20"/>
      <c r="Y223" s="20"/>
      <c r="Z223" s="20"/>
      <c r="AA223" s="20">
        <f t="shared" si="7"/>
        <v>0</v>
      </c>
      <c r="AB223" s="20">
        <f t="shared" si="8"/>
        <v>0</v>
      </c>
    </row>
    <row r="224" spans="24:28" ht="12.75">
      <c r="X224" s="20"/>
      <c r="Y224" s="20"/>
      <c r="Z224" s="20"/>
      <c r="AA224" s="20">
        <f t="shared" si="7"/>
        <v>0</v>
      </c>
      <c r="AB224" s="20">
        <f t="shared" si="8"/>
        <v>0</v>
      </c>
    </row>
    <row r="225" spans="24:28" ht="12.75">
      <c r="X225" s="20"/>
      <c r="Y225" s="20"/>
      <c r="Z225" s="20"/>
      <c r="AA225" s="20">
        <f t="shared" si="7"/>
        <v>0</v>
      </c>
      <c r="AB225" s="20">
        <f t="shared" si="8"/>
        <v>0</v>
      </c>
    </row>
    <row r="226" spans="24:28" ht="12.75">
      <c r="X226" s="20"/>
      <c r="Y226" s="20"/>
      <c r="Z226" s="20"/>
      <c r="AA226" s="20">
        <f t="shared" si="7"/>
        <v>0</v>
      </c>
      <c r="AB226" s="20">
        <f t="shared" si="8"/>
        <v>0</v>
      </c>
    </row>
    <row r="227" spans="24:28" ht="12.75">
      <c r="X227" s="20"/>
      <c r="Y227" s="20"/>
      <c r="Z227" s="20"/>
      <c r="AA227" s="20">
        <f t="shared" si="7"/>
        <v>0</v>
      </c>
      <c r="AB227" s="20">
        <f t="shared" si="8"/>
        <v>0</v>
      </c>
    </row>
    <row r="228" spans="24:28" ht="12.75">
      <c r="X228" s="20"/>
      <c r="Y228" s="20"/>
      <c r="Z228" s="20"/>
      <c r="AA228" s="20">
        <f t="shared" si="7"/>
        <v>0</v>
      </c>
      <c r="AB228" s="20">
        <f t="shared" si="8"/>
        <v>0</v>
      </c>
    </row>
    <row r="229" spans="24:28" ht="12.75">
      <c r="X229" s="20"/>
      <c r="Y229" s="20"/>
      <c r="Z229" s="20"/>
      <c r="AA229" s="20">
        <f t="shared" si="7"/>
        <v>0</v>
      </c>
      <c r="AB229" s="20">
        <f t="shared" si="8"/>
        <v>0</v>
      </c>
    </row>
    <row r="230" spans="24:28" ht="12.75">
      <c r="X230" s="20"/>
      <c r="Y230" s="20"/>
      <c r="Z230" s="20"/>
      <c r="AA230" s="20">
        <f t="shared" si="7"/>
        <v>0</v>
      </c>
      <c r="AB230" s="20">
        <f t="shared" si="8"/>
        <v>0</v>
      </c>
    </row>
    <row r="231" spans="24:28" ht="12.75">
      <c r="X231" s="20"/>
      <c r="Y231" s="20"/>
      <c r="Z231" s="20"/>
      <c r="AA231" s="20">
        <f t="shared" si="7"/>
        <v>0</v>
      </c>
      <c r="AB231" s="20">
        <f t="shared" si="8"/>
        <v>0</v>
      </c>
    </row>
    <row r="232" spans="24:28" ht="12.75">
      <c r="X232" s="20"/>
      <c r="Y232" s="20"/>
      <c r="Z232" s="20"/>
      <c r="AA232" s="20">
        <f t="shared" si="7"/>
        <v>0</v>
      </c>
      <c r="AB232" s="20">
        <f t="shared" si="8"/>
        <v>0</v>
      </c>
    </row>
    <row r="233" spans="24:28" ht="12.75">
      <c r="X233" s="20"/>
      <c r="Y233" s="20"/>
      <c r="Z233" s="20"/>
      <c r="AA233" s="20">
        <f t="shared" si="7"/>
        <v>0</v>
      </c>
      <c r="AB233" s="20">
        <f t="shared" si="8"/>
        <v>0</v>
      </c>
    </row>
    <row r="234" spans="24:28" ht="12.75">
      <c r="X234" s="20"/>
      <c r="Y234" s="20"/>
      <c r="Z234" s="20"/>
      <c r="AA234" s="20">
        <f t="shared" si="7"/>
        <v>0</v>
      </c>
      <c r="AB234" s="20">
        <f t="shared" si="8"/>
        <v>0</v>
      </c>
    </row>
    <row r="235" spans="24:28" ht="12.75">
      <c r="X235" s="20"/>
      <c r="Y235" s="20"/>
      <c r="Z235" s="20"/>
      <c r="AA235" s="20">
        <f t="shared" si="7"/>
        <v>0</v>
      </c>
      <c r="AB235" s="20">
        <f t="shared" si="8"/>
        <v>0</v>
      </c>
    </row>
    <row r="236" spans="24:28" ht="12.75">
      <c r="X236" s="20"/>
      <c r="Y236" s="20"/>
      <c r="Z236" s="20"/>
      <c r="AA236" s="20">
        <f t="shared" si="7"/>
        <v>0</v>
      </c>
      <c r="AB236" s="20">
        <f t="shared" si="8"/>
        <v>0</v>
      </c>
    </row>
    <row r="237" spans="24:28" ht="12.75">
      <c r="X237" s="20"/>
      <c r="Y237" s="20"/>
      <c r="Z237" s="20"/>
      <c r="AA237" s="20">
        <f t="shared" si="7"/>
        <v>0</v>
      </c>
      <c r="AB237" s="20">
        <f t="shared" si="8"/>
        <v>0</v>
      </c>
    </row>
    <row r="238" spans="24:28" ht="12.75">
      <c r="X238" s="20"/>
      <c r="Y238" s="20"/>
      <c r="Z238" s="20"/>
      <c r="AA238" s="20">
        <f t="shared" si="7"/>
        <v>0</v>
      </c>
      <c r="AB238" s="20">
        <f t="shared" si="8"/>
        <v>0</v>
      </c>
    </row>
    <row r="239" spans="24:28" ht="12.75">
      <c r="X239" s="20"/>
      <c r="Y239" s="20"/>
      <c r="Z239" s="20"/>
      <c r="AA239" s="20">
        <f t="shared" si="7"/>
        <v>0</v>
      </c>
      <c r="AB239" s="20">
        <f t="shared" si="8"/>
        <v>0</v>
      </c>
    </row>
    <row r="240" spans="24:28" ht="12.75">
      <c r="X240" s="20"/>
      <c r="Y240" s="20"/>
      <c r="Z240" s="20"/>
      <c r="AA240" s="20">
        <f t="shared" si="7"/>
        <v>0</v>
      </c>
      <c r="AB240" s="20">
        <f t="shared" si="8"/>
        <v>0</v>
      </c>
    </row>
    <row r="241" spans="24:28" ht="12.75">
      <c r="X241" s="20"/>
      <c r="Y241" s="20"/>
      <c r="Z241" s="20"/>
      <c r="AA241" s="20">
        <f t="shared" si="7"/>
        <v>0</v>
      </c>
      <c r="AB241" s="20">
        <f t="shared" si="8"/>
        <v>0</v>
      </c>
    </row>
    <row r="242" spans="24:28" ht="12.75">
      <c r="X242" s="20"/>
      <c r="Y242" s="20"/>
      <c r="Z242" s="20"/>
      <c r="AA242" s="20">
        <f t="shared" si="7"/>
        <v>0</v>
      </c>
      <c r="AB242" s="20">
        <f t="shared" si="8"/>
        <v>0</v>
      </c>
    </row>
    <row r="243" spans="24:28" ht="12.75">
      <c r="X243" s="20"/>
      <c r="Y243" s="20"/>
      <c r="Z243" s="20"/>
      <c r="AA243" s="20">
        <f t="shared" si="7"/>
        <v>0</v>
      </c>
      <c r="AB243" s="20">
        <f t="shared" si="8"/>
        <v>0</v>
      </c>
    </row>
    <row r="244" spans="24:28" ht="12.75">
      <c r="X244" s="20"/>
      <c r="Y244" s="20"/>
      <c r="Z244" s="20"/>
      <c r="AA244" s="20">
        <f t="shared" si="7"/>
        <v>0</v>
      </c>
      <c r="AB244" s="20">
        <f t="shared" si="8"/>
        <v>0</v>
      </c>
    </row>
    <row r="245" spans="24:28" ht="12.75">
      <c r="X245" s="20"/>
      <c r="Y245" s="20"/>
      <c r="Z245" s="20"/>
      <c r="AA245" s="20">
        <f t="shared" si="7"/>
        <v>0</v>
      </c>
      <c r="AB245" s="20">
        <f t="shared" si="8"/>
        <v>0</v>
      </c>
    </row>
    <row r="246" spans="24:28" ht="12.75">
      <c r="X246" s="20"/>
      <c r="Y246" s="20"/>
      <c r="Z246" s="20"/>
      <c r="AA246" s="20">
        <f t="shared" si="7"/>
        <v>0</v>
      </c>
      <c r="AB246" s="20">
        <f t="shared" si="8"/>
        <v>0</v>
      </c>
    </row>
    <row r="247" spans="24:28" ht="12.75">
      <c r="X247" s="20"/>
      <c r="Y247" s="20"/>
      <c r="Z247" s="20"/>
      <c r="AA247" s="20">
        <f t="shared" si="7"/>
        <v>0</v>
      </c>
      <c r="AB247" s="20">
        <f t="shared" si="8"/>
        <v>0</v>
      </c>
    </row>
    <row r="248" spans="24:28" ht="12.75">
      <c r="X248" s="20"/>
      <c r="Y248" s="20"/>
      <c r="Z248" s="20"/>
      <c r="AA248" s="20">
        <f t="shared" si="7"/>
        <v>0</v>
      </c>
      <c r="AB248" s="20">
        <f t="shared" si="8"/>
        <v>0</v>
      </c>
    </row>
    <row r="249" spans="24:28" ht="12.75">
      <c r="X249" s="20"/>
      <c r="Y249" s="20"/>
      <c r="Z249" s="20"/>
      <c r="AA249" s="20">
        <f t="shared" si="7"/>
        <v>0</v>
      </c>
      <c r="AB249" s="20">
        <f t="shared" si="8"/>
        <v>0</v>
      </c>
    </row>
    <row r="250" spans="24:28" ht="12.75">
      <c r="X250" s="20"/>
      <c r="Y250" s="20"/>
      <c r="Z250" s="20"/>
      <c r="AA250" s="20">
        <f t="shared" si="7"/>
        <v>0</v>
      </c>
      <c r="AB250" s="20">
        <f t="shared" si="8"/>
        <v>0</v>
      </c>
    </row>
    <row r="251" spans="24:28" ht="12.75">
      <c r="X251" s="20"/>
      <c r="Y251" s="20"/>
      <c r="Z251" s="20"/>
      <c r="AA251" s="20">
        <f t="shared" si="7"/>
        <v>0</v>
      </c>
      <c r="AB251" s="20">
        <f t="shared" si="8"/>
        <v>0</v>
      </c>
    </row>
    <row r="252" spans="24:28" ht="12.75">
      <c r="X252" s="20"/>
      <c r="Y252" s="20"/>
      <c r="Z252" s="20"/>
      <c r="AA252" s="20">
        <f t="shared" si="7"/>
        <v>0</v>
      </c>
      <c r="AB252" s="20">
        <f t="shared" si="8"/>
        <v>0</v>
      </c>
    </row>
    <row r="253" spans="24:28" ht="12.75">
      <c r="X253" s="20"/>
      <c r="Y253" s="20"/>
      <c r="Z253" s="20"/>
      <c r="AA253" s="20">
        <f t="shared" si="7"/>
        <v>0</v>
      </c>
      <c r="AB253" s="20">
        <f t="shared" si="8"/>
        <v>0</v>
      </c>
    </row>
    <row r="254" spans="24:28" ht="12.75">
      <c r="X254" s="20"/>
      <c r="Y254" s="20"/>
      <c r="Z254" s="20"/>
      <c r="AA254" s="20">
        <f t="shared" si="7"/>
        <v>0</v>
      </c>
      <c r="AB254" s="20">
        <f t="shared" si="8"/>
        <v>0</v>
      </c>
    </row>
    <row r="255" spans="24:28" ht="12.75">
      <c r="X255" s="20"/>
      <c r="Y255" s="20"/>
      <c r="Z255" s="20"/>
      <c r="AA255" s="20">
        <f t="shared" si="7"/>
        <v>0</v>
      </c>
      <c r="AB255" s="20">
        <f t="shared" si="8"/>
        <v>0</v>
      </c>
    </row>
    <row r="256" spans="24:28" ht="12.75">
      <c r="X256" s="20"/>
      <c r="Y256" s="20"/>
      <c r="Z256" s="20"/>
      <c r="AA256" s="20">
        <f t="shared" si="7"/>
        <v>0</v>
      </c>
      <c r="AB256" s="20">
        <f t="shared" si="8"/>
        <v>0</v>
      </c>
    </row>
    <row r="257" spans="24:28" ht="12.75">
      <c r="X257" s="20"/>
      <c r="Y257" s="20"/>
      <c r="Z257" s="20"/>
      <c r="AA257" s="20">
        <f t="shared" si="7"/>
        <v>0</v>
      </c>
      <c r="AB257" s="20">
        <f t="shared" si="8"/>
        <v>0</v>
      </c>
    </row>
    <row r="258" spans="24:28" ht="12.75">
      <c r="X258" s="20"/>
      <c r="Y258" s="20"/>
      <c r="Z258" s="20"/>
      <c r="AA258" s="20">
        <f t="shared" si="7"/>
        <v>0</v>
      </c>
      <c r="AB258" s="20">
        <f t="shared" si="8"/>
        <v>0</v>
      </c>
    </row>
    <row r="259" spans="24:28" ht="12.75">
      <c r="X259" s="20"/>
      <c r="Y259" s="20"/>
      <c r="Z259" s="20"/>
      <c r="AA259" s="20">
        <f t="shared" si="7"/>
        <v>0</v>
      </c>
      <c r="AB259" s="20">
        <f t="shared" si="8"/>
        <v>0</v>
      </c>
    </row>
    <row r="260" spans="24:28" ht="12.75">
      <c r="X260" s="20"/>
      <c r="Y260" s="20"/>
      <c r="Z260" s="20"/>
      <c r="AA260" s="20">
        <f aca="true" t="shared" si="9" ref="AA260:AA323">Y260*Y260</f>
        <v>0</v>
      </c>
      <c r="AB260" s="20">
        <f aca="true" t="shared" si="10" ref="AB260:AB323">Z260*Z260</f>
        <v>0</v>
      </c>
    </row>
    <row r="261" spans="24:28" ht="12.75">
      <c r="X261" s="20"/>
      <c r="Y261" s="20"/>
      <c r="Z261" s="20"/>
      <c r="AA261" s="20">
        <f t="shared" si="9"/>
        <v>0</v>
      </c>
      <c r="AB261" s="20">
        <f t="shared" si="10"/>
        <v>0</v>
      </c>
    </row>
    <row r="262" spans="24:28" ht="12.75">
      <c r="X262" s="20"/>
      <c r="Y262" s="20"/>
      <c r="Z262" s="20"/>
      <c r="AA262" s="20">
        <f t="shared" si="9"/>
        <v>0</v>
      </c>
      <c r="AB262" s="20">
        <f t="shared" si="10"/>
        <v>0</v>
      </c>
    </row>
    <row r="263" spans="24:28" ht="12.75">
      <c r="X263" s="20"/>
      <c r="Y263" s="20"/>
      <c r="Z263" s="20"/>
      <c r="AA263" s="20">
        <f t="shared" si="9"/>
        <v>0</v>
      </c>
      <c r="AB263" s="20">
        <f t="shared" si="10"/>
        <v>0</v>
      </c>
    </row>
    <row r="264" spans="24:28" ht="12.75">
      <c r="X264" s="20"/>
      <c r="Y264" s="20"/>
      <c r="Z264" s="20"/>
      <c r="AA264" s="20">
        <f t="shared" si="9"/>
        <v>0</v>
      </c>
      <c r="AB264" s="20">
        <f t="shared" si="10"/>
        <v>0</v>
      </c>
    </row>
    <row r="265" spans="24:28" ht="12.75">
      <c r="X265" s="20"/>
      <c r="Y265" s="20"/>
      <c r="Z265" s="20"/>
      <c r="AA265" s="20">
        <f t="shared" si="9"/>
        <v>0</v>
      </c>
      <c r="AB265" s="20">
        <f t="shared" si="10"/>
        <v>0</v>
      </c>
    </row>
    <row r="266" spans="24:28" ht="12.75">
      <c r="X266" s="20"/>
      <c r="Y266" s="20"/>
      <c r="Z266" s="20"/>
      <c r="AA266" s="20">
        <f t="shared" si="9"/>
        <v>0</v>
      </c>
      <c r="AB266" s="20">
        <f t="shared" si="10"/>
        <v>0</v>
      </c>
    </row>
    <row r="267" spans="24:28" ht="12.75">
      <c r="X267" s="20"/>
      <c r="Y267" s="20"/>
      <c r="Z267" s="20"/>
      <c r="AA267" s="20">
        <f t="shared" si="9"/>
        <v>0</v>
      </c>
      <c r="AB267" s="20">
        <f t="shared" si="10"/>
        <v>0</v>
      </c>
    </row>
    <row r="268" spans="24:28" ht="12.75">
      <c r="X268" s="20"/>
      <c r="Y268" s="20"/>
      <c r="Z268" s="20"/>
      <c r="AA268" s="20">
        <f t="shared" si="9"/>
        <v>0</v>
      </c>
      <c r="AB268" s="20">
        <f t="shared" si="10"/>
        <v>0</v>
      </c>
    </row>
    <row r="269" spans="24:28" ht="12.75">
      <c r="X269" s="20"/>
      <c r="Y269" s="20"/>
      <c r="Z269" s="20"/>
      <c r="AA269" s="20">
        <f t="shared" si="9"/>
        <v>0</v>
      </c>
      <c r="AB269" s="20">
        <f t="shared" si="10"/>
        <v>0</v>
      </c>
    </row>
    <row r="270" spans="24:28" ht="12.75">
      <c r="X270" s="20"/>
      <c r="Y270" s="20"/>
      <c r="Z270" s="20"/>
      <c r="AA270" s="20">
        <f t="shared" si="9"/>
        <v>0</v>
      </c>
      <c r="AB270" s="20">
        <f t="shared" si="10"/>
        <v>0</v>
      </c>
    </row>
    <row r="271" spans="24:28" ht="12.75">
      <c r="X271" s="20"/>
      <c r="Y271" s="20"/>
      <c r="Z271" s="20"/>
      <c r="AA271" s="20">
        <f t="shared" si="9"/>
        <v>0</v>
      </c>
      <c r="AB271" s="20">
        <f t="shared" si="10"/>
        <v>0</v>
      </c>
    </row>
    <row r="272" spans="24:28" ht="12.75">
      <c r="X272" s="20"/>
      <c r="Y272" s="20"/>
      <c r="Z272" s="20"/>
      <c r="AA272" s="20">
        <f t="shared" si="9"/>
        <v>0</v>
      </c>
      <c r="AB272" s="20">
        <f t="shared" si="10"/>
        <v>0</v>
      </c>
    </row>
    <row r="273" spans="24:28" ht="12.75">
      <c r="X273" s="20"/>
      <c r="Y273" s="20"/>
      <c r="Z273" s="20"/>
      <c r="AA273" s="20">
        <f t="shared" si="9"/>
        <v>0</v>
      </c>
      <c r="AB273" s="20">
        <f t="shared" si="10"/>
        <v>0</v>
      </c>
    </row>
    <row r="274" spans="24:28" ht="12.75">
      <c r="X274" s="20"/>
      <c r="Y274" s="20"/>
      <c r="Z274" s="20"/>
      <c r="AA274" s="20">
        <f t="shared" si="9"/>
        <v>0</v>
      </c>
      <c r="AB274" s="20">
        <f t="shared" si="10"/>
        <v>0</v>
      </c>
    </row>
    <row r="275" spans="24:28" ht="12.75">
      <c r="X275" s="20"/>
      <c r="Y275" s="20"/>
      <c r="Z275" s="20"/>
      <c r="AA275" s="20">
        <f t="shared" si="9"/>
        <v>0</v>
      </c>
      <c r="AB275" s="20">
        <f t="shared" si="10"/>
        <v>0</v>
      </c>
    </row>
    <row r="276" spans="24:28" ht="12.75">
      <c r="X276" s="20"/>
      <c r="Y276" s="20"/>
      <c r="Z276" s="20"/>
      <c r="AA276" s="20">
        <f t="shared" si="9"/>
        <v>0</v>
      </c>
      <c r="AB276" s="20">
        <f t="shared" si="10"/>
        <v>0</v>
      </c>
    </row>
    <row r="277" spans="24:28" ht="12.75">
      <c r="X277" s="20"/>
      <c r="Y277" s="20"/>
      <c r="Z277" s="20"/>
      <c r="AA277" s="20">
        <f t="shared" si="9"/>
        <v>0</v>
      </c>
      <c r="AB277" s="20">
        <f t="shared" si="10"/>
        <v>0</v>
      </c>
    </row>
    <row r="278" spans="24:28" ht="12.75">
      <c r="X278" s="20"/>
      <c r="Y278" s="20"/>
      <c r="Z278" s="20"/>
      <c r="AA278" s="20">
        <f t="shared" si="9"/>
        <v>0</v>
      </c>
      <c r="AB278" s="20">
        <f t="shared" si="10"/>
        <v>0</v>
      </c>
    </row>
    <row r="279" spans="24:28" ht="12.75">
      <c r="X279" s="20"/>
      <c r="Y279" s="20"/>
      <c r="Z279" s="20"/>
      <c r="AA279" s="20">
        <f t="shared" si="9"/>
        <v>0</v>
      </c>
      <c r="AB279" s="20">
        <f t="shared" si="10"/>
        <v>0</v>
      </c>
    </row>
    <row r="280" spans="24:28" ht="12.75">
      <c r="X280" s="20"/>
      <c r="Y280" s="20"/>
      <c r="Z280" s="20"/>
      <c r="AA280" s="20">
        <f t="shared" si="9"/>
        <v>0</v>
      </c>
      <c r="AB280" s="20">
        <f t="shared" si="10"/>
        <v>0</v>
      </c>
    </row>
    <row r="281" spans="24:28" ht="12.75">
      <c r="X281" s="20"/>
      <c r="Y281" s="20"/>
      <c r="Z281" s="20"/>
      <c r="AA281" s="20">
        <f t="shared" si="9"/>
        <v>0</v>
      </c>
      <c r="AB281" s="20">
        <f t="shared" si="10"/>
        <v>0</v>
      </c>
    </row>
    <row r="282" spans="24:28" ht="12.75">
      <c r="X282" s="20"/>
      <c r="Y282" s="20"/>
      <c r="Z282" s="20"/>
      <c r="AA282" s="20">
        <f t="shared" si="9"/>
        <v>0</v>
      </c>
      <c r="AB282" s="20">
        <f t="shared" si="10"/>
        <v>0</v>
      </c>
    </row>
    <row r="283" spans="24:28" ht="12.75">
      <c r="X283" s="20"/>
      <c r="Y283" s="20"/>
      <c r="Z283" s="20"/>
      <c r="AA283" s="20">
        <f t="shared" si="9"/>
        <v>0</v>
      </c>
      <c r="AB283" s="20">
        <f t="shared" si="10"/>
        <v>0</v>
      </c>
    </row>
    <row r="284" spans="24:28" ht="12.75">
      <c r="X284" s="20"/>
      <c r="Y284" s="20"/>
      <c r="Z284" s="20"/>
      <c r="AA284" s="20">
        <f t="shared" si="9"/>
        <v>0</v>
      </c>
      <c r="AB284" s="20">
        <f t="shared" si="10"/>
        <v>0</v>
      </c>
    </row>
    <row r="285" spans="24:28" ht="12.75">
      <c r="X285" s="20"/>
      <c r="Y285" s="20"/>
      <c r="Z285" s="20"/>
      <c r="AA285" s="20">
        <f t="shared" si="9"/>
        <v>0</v>
      </c>
      <c r="AB285" s="20">
        <f t="shared" si="10"/>
        <v>0</v>
      </c>
    </row>
    <row r="286" spans="24:28" ht="12.75">
      <c r="X286" s="20"/>
      <c r="Y286" s="20"/>
      <c r="Z286" s="20"/>
      <c r="AA286" s="20">
        <f t="shared" si="9"/>
        <v>0</v>
      </c>
      <c r="AB286" s="20">
        <f t="shared" si="10"/>
        <v>0</v>
      </c>
    </row>
    <row r="287" spans="24:28" ht="12.75">
      <c r="X287" s="20"/>
      <c r="Y287" s="20"/>
      <c r="Z287" s="20"/>
      <c r="AA287" s="20">
        <f t="shared" si="9"/>
        <v>0</v>
      </c>
      <c r="AB287" s="20">
        <f t="shared" si="10"/>
        <v>0</v>
      </c>
    </row>
    <row r="288" spans="24:28" ht="12.75">
      <c r="X288" s="20"/>
      <c r="Y288" s="20"/>
      <c r="Z288" s="20"/>
      <c r="AA288" s="20">
        <f t="shared" si="9"/>
        <v>0</v>
      </c>
      <c r="AB288" s="20">
        <f t="shared" si="10"/>
        <v>0</v>
      </c>
    </row>
    <row r="289" spans="24:28" ht="12.75">
      <c r="X289" s="20"/>
      <c r="Y289" s="20"/>
      <c r="Z289" s="20"/>
      <c r="AA289" s="20">
        <f t="shared" si="9"/>
        <v>0</v>
      </c>
      <c r="AB289" s="20">
        <f t="shared" si="10"/>
        <v>0</v>
      </c>
    </row>
    <row r="290" spans="24:28" ht="12.75">
      <c r="X290" s="20"/>
      <c r="Y290" s="20"/>
      <c r="Z290" s="20"/>
      <c r="AA290" s="20">
        <f t="shared" si="9"/>
        <v>0</v>
      </c>
      <c r="AB290" s="20">
        <f t="shared" si="10"/>
        <v>0</v>
      </c>
    </row>
    <row r="291" spans="24:28" ht="12.75">
      <c r="X291" s="20"/>
      <c r="Y291" s="20"/>
      <c r="Z291" s="20"/>
      <c r="AA291" s="20">
        <f t="shared" si="9"/>
        <v>0</v>
      </c>
      <c r="AB291" s="20">
        <f t="shared" si="10"/>
        <v>0</v>
      </c>
    </row>
    <row r="292" spans="24:28" ht="12.75">
      <c r="X292" s="20"/>
      <c r="Y292" s="20"/>
      <c r="Z292" s="20"/>
      <c r="AA292" s="20">
        <f t="shared" si="9"/>
        <v>0</v>
      </c>
      <c r="AB292" s="20">
        <f t="shared" si="10"/>
        <v>0</v>
      </c>
    </row>
    <row r="293" spans="24:28" ht="12.75">
      <c r="X293" s="20"/>
      <c r="Y293" s="20"/>
      <c r="Z293" s="20"/>
      <c r="AA293" s="20">
        <f t="shared" si="9"/>
        <v>0</v>
      </c>
      <c r="AB293" s="20">
        <f t="shared" si="10"/>
        <v>0</v>
      </c>
    </row>
    <row r="294" spans="24:28" ht="12.75">
      <c r="X294" s="20"/>
      <c r="Y294" s="20"/>
      <c r="Z294" s="20"/>
      <c r="AA294" s="20">
        <f t="shared" si="9"/>
        <v>0</v>
      </c>
      <c r="AB294" s="20">
        <f t="shared" si="10"/>
        <v>0</v>
      </c>
    </row>
    <row r="295" spans="24:28" ht="12.75">
      <c r="X295" s="20"/>
      <c r="Y295" s="20"/>
      <c r="Z295" s="20"/>
      <c r="AA295" s="20">
        <f t="shared" si="9"/>
        <v>0</v>
      </c>
      <c r="AB295" s="20">
        <f t="shared" si="10"/>
        <v>0</v>
      </c>
    </row>
    <row r="296" spans="24:28" ht="12.75">
      <c r="X296" s="20"/>
      <c r="Y296" s="20"/>
      <c r="Z296" s="20"/>
      <c r="AA296" s="20">
        <f t="shared" si="9"/>
        <v>0</v>
      </c>
      <c r="AB296" s="20">
        <f t="shared" si="10"/>
        <v>0</v>
      </c>
    </row>
    <row r="297" spans="24:28" ht="12.75">
      <c r="X297" s="20"/>
      <c r="Y297" s="20"/>
      <c r="Z297" s="20"/>
      <c r="AA297" s="20">
        <f t="shared" si="9"/>
        <v>0</v>
      </c>
      <c r="AB297" s="20">
        <f t="shared" si="10"/>
        <v>0</v>
      </c>
    </row>
    <row r="298" spans="24:28" ht="12.75">
      <c r="X298" s="20"/>
      <c r="Y298" s="20"/>
      <c r="Z298" s="20"/>
      <c r="AA298" s="20">
        <f t="shared" si="9"/>
        <v>0</v>
      </c>
      <c r="AB298" s="20">
        <f t="shared" si="10"/>
        <v>0</v>
      </c>
    </row>
    <row r="299" spans="24:28" ht="12.75">
      <c r="X299" s="20"/>
      <c r="Y299" s="20"/>
      <c r="Z299" s="20"/>
      <c r="AA299" s="20">
        <f t="shared" si="9"/>
        <v>0</v>
      </c>
      <c r="AB299" s="20">
        <f t="shared" si="10"/>
        <v>0</v>
      </c>
    </row>
    <row r="300" spans="24:28" ht="12.75">
      <c r="X300" s="20"/>
      <c r="Y300" s="20"/>
      <c r="Z300" s="20"/>
      <c r="AA300" s="20">
        <f t="shared" si="9"/>
        <v>0</v>
      </c>
      <c r="AB300" s="20">
        <f t="shared" si="10"/>
        <v>0</v>
      </c>
    </row>
    <row r="301" spans="24:28" ht="12.75">
      <c r="X301" s="20"/>
      <c r="Y301" s="20"/>
      <c r="Z301" s="20"/>
      <c r="AA301" s="20">
        <f t="shared" si="9"/>
        <v>0</v>
      </c>
      <c r="AB301" s="20">
        <f t="shared" si="10"/>
        <v>0</v>
      </c>
    </row>
    <row r="302" spans="24:28" ht="12.75">
      <c r="X302" s="20"/>
      <c r="Y302" s="20"/>
      <c r="Z302" s="20"/>
      <c r="AA302" s="20">
        <f t="shared" si="9"/>
        <v>0</v>
      </c>
      <c r="AB302" s="20">
        <f t="shared" si="10"/>
        <v>0</v>
      </c>
    </row>
    <row r="303" spans="24:28" ht="12.75">
      <c r="X303" s="20"/>
      <c r="Y303" s="20"/>
      <c r="Z303" s="20"/>
      <c r="AA303" s="20">
        <f t="shared" si="9"/>
        <v>0</v>
      </c>
      <c r="AB303" s="20">
        <f t="shared" si="10"/>
        <v>0</v>
      </c>
    </row>
    <row r="304" spans="24:28" ht="12.75">
      <c r="X304" s="20"/>
      <c r="Y304" s="20"/>
      <c r="Z304" s="20"/>
      <c r="AA304" s="20">
        <f t="shared" si="9"/>
        <v>0</v>
      </c>
      <c r="AB304" s="20">
        <f t="shared" si="10"/>
        <v>0</v>
      </c>
    </row>
    <row r="305" spans="24:28" ht="12.75">
      <c r="X305" s="20"/>
      <c r="Y305" s="20"/>
      <c r="Z305" s="20"/>
      <c r="AA305" s="20">
        <f t="shared" si="9"/>
        <v>0</v>
      </c>
      <c r="AB305" s="20">
        <f t="shared" si="10"/>
        <v>0</v>
      </c>
    </row>
    <row r="306" spans="24:28" ht="12.75">
      <c r="X306" s="20"/>
      <c r="Y306" s="20"/>
      <c r="Z306" s="20"/>
      <c r="AA306" s="20">
        <f t="shared" si="9"/>
        <v>0</v>
      </c>
      <c r="AB306" s="20">
        <f t="shared" si="10"/>
        <v>0</v>
      </c>
    </row>
    <row r="307" spans="24:28" ht="12.75">
      <c r="X307" s="20"/>
      <c r="Y307" s="20"/>
      <c r="Z307" s="20"/>
      <c r="AA307" s="20">
        <f t="shared" si="9"/>
        <v>0</v>
      </c>
      <c r="AB307" s="20">
        <f t="shared" si="10"/>
        <v>0</v>
      </c>
    </row>
    <row r="308" spans="24:28" ht="12.75">
      <c r="X308" s="20"/>
      <c r="Y308" s="20"/>
      <c r="Z308" s="20"/>
      <c r="AA308" s="20">
        <f t="shared" si="9"/>
        <v>0</v>
      </c>
      <c r="AB308" s="20">
        <f t="shared" si="10"/>
        <v>0</v>
      </c>
    </row>
    <row r="309" spans="24:28" ht="12.75">
      <c r="X309" s="20"/>
      <c r="Y309" s="20"/>
      <c r="Z309" s="20"/>
      <c r="AA309" s="20">
        <f t="shared" si="9"/>
        <v>0</v>
      </c>
      <c r="AB309" s="20">
        <f t="shared" si="10"/>
        <v>0</v>
      </c>
    </row>
    <row r="310" spans="24:28" ht="12.75">
      <c r="X310" s="20"/>
      <c r="Y310" s="20"/>
      <c r="Z310" s="20"/>
      <c r="AA310" s="20">
        <f t="shared" si="9"/>
        <v>0</v>
      </c>
      <c r="AB310" s="20">
        <f t="shared" si="10"/>
        <v>0</v>
      </c>
    </row>
    <row r="311" spans="24:28" ht="12.75">
      <c r="X311" s="20"/>
      <c r="Y311" s="20"/>
      <c r="Z311" s="20"/>
      <c r="AA311" s="20">
        <f t="shared" si="9"/>
        <v>0</v>
      </c>
      <c r="AB311" s="20">
        <f t="shared" si="10"/>
        <v>0</v>
      </c>
    </row>
    <row r="312" spans="24:28" ht="12.75">
      <c r="X312" s="20"/>
      <c r="Y312" s="20"/>
      <c r="Z312" s="20"/>
      <c r="AA312" s="20">
        <f t="shared" si="9"/>
        <v>0</v>
      </c>
      <c r="AB312" s="20">
        <f t="shared" si="10"/>
        <v>0</v>
      </c>
    </row>
    <row r="313" spans="24:28" ht="12.75">
      <c r="X313" s="20"/>
      <c r="Y313" s="20"/>
      <c r="Z313" s="20"/>
      <c r="AA313" s="20">
        <f t="shared" si="9"/>
        <v>0</v>
      </c>
      <c r="AB313" s="20">
        <f t="shared" si="10"/>
        <v>0</v>
      </c>
    </row>
    <row r="314" spans="24:28" ht="12.75">
      <c r="X314" s="20"/>
      <c r="Y314" s="20"/>
      <c r="Z314" s="20"/>
      <c r="AA314" s="20">
        <f t="shared" si="9"/>
        <v>0</v>
      </c>
      <c r="AB314" s="20">
        <f t="shared" si="10"/>
        <v>0</v>
      </c>
    </row>
    <row r="315" spans="24:28" ht="12.75">
      <c r="X315" s="20"/>
      <c r="Y315" s="20"/>
      <c r="Z315" s="20"/>
      <c r="AA315" s="20">
        <f t="shared" si="9"/>
        <v>0</v>
      </c>
      <c r="AB315" s="20">
        <f t="shared" si="10"/>
        <v>0</v>
      </c>
    </row>
    <row r="316" spans="24:28" ht="12.75">
      <c r="X316" s="20"/>
      <c r="Y316" s="20"/>
      <c r="Z316" s="20"/>
      <c r="AA316" s="20">
        <f t="shared" si="9"/>
        <v>0</v>
      </c>
      <c r="AB316" s="20">
        <f t="shared" si="10"/>
        <v>0</v>
      </c>
    </row>
    <row r="317" spans="24:28" ht="12.75">
      <c r="X317" s="20"/>
      <c r="Y317" s="20"/>
      <c r="Z317" s="20"/>
      <c r="AA317" s="20">
        <f t="shared" si="9"/>
        <v>0</v>
      </c>
      <c r="AB317" s="20">
        <f t="shared" si="10"/>
        <v>0</v>
      </c>
    </row>
    <row r="318" spans="24:28" ht="12.75">
      <c r="X318" s="20"/>
      <c r="Y318" s="20"/>
      <c r="Z318" s="20"/>
      <c r="AA318" s="20">
        <f t="shared" si="9"/>
        <v>0</v>
      </c>
      <c r="AB318" s="20">
        <f t="shared" si="10"/>
        <v>0</v>
      </c>
    </row>
    <row r="319" spans="24:28" ht="12.75">
      <c r="X319" s="20"/>
      <c r="Y319" s="20"/>
      <c r="Z319" s="20"/>
      <c r="AA319" s="20">
        <f t="shared" si="9"/>
        <v>0</v>
      </c>
      <c r="AB319" s="20">
        <f t="shared" si="10"/>
        <v>0</v>
      </c>
    </row>
    <row r="320" spans="24:28" ht="12.75">
      <c r="X320" s="20"/>
      <c r="Y320" s="20"/>
      <c r="Z320" s="20"/>
      <c r="AA320" s="20">
        <f t="shared" si="9"/>
        <v>0</v>
      </c>
      <c r="AB320" s="20">
        <f t="shared" si="10"/>
        <v>0</v>
      </c>
    </row>
    <row r="321" spans="24:28" ht="12.75">
      <c r="X321" s="20"/>
      <c r="Y321" s="20"/>
      <c r="Z321" s="20"/>
      <c r="AA321" s="20">
        <f t="shared" si="9"/>
        <v>0</v>
      </c>
      <c r="AB321" s="20">
        <f t="shared" si="10"/>
        <v>0</v>
      </c>
    </row>
    <row r="322" spans="24:28" ht="12.75">
      <c r="X322" s="20"/>
      <c r="Y322" s="20"/>
      <c r="Z322" s="20"/>
      <c r="AA322" s="20">
        <f t="shared" si="9"/>
        <v>0</v>
      </c>
      <c r="AB322" s="20">
        <f t="shared" si="10"/>
        <v>0</v>
      </c>
    </row>
    <row r="323" spans="24:28" ht="12.75">
      <c r="X323" s="20"/>
      <c r="Y323" s="20"/>
      <c r="Z323" s="20"/>
      <c r="AA323" s="20">
        <f t="shared" si="9"/>
        <v>0</v>
      </c>
      <c r="AB323" s="20">
        <f t="shared" si="10"/>
        <v>0</v>
      </c>
    </row>
    <row r="324" spans="24:28" ht="12.75">
      <c r="X324" s="20"/>
      <c r="Y324" s="20"/>
      <c r="Z324" s="20"/>
      <c r="AA324" s="20">
        <f aca="true" t="shared" si="11" ref="AA324:AA362">Y324*Y324</f>
        <v>0</v>
      </c>
      <c r="AB324" s="20">
        <f aca="true" t="shared" si="12" ref="AB324:AB362">Z324*Z324</f>
        <v>0</v>
      </c>
    </row>
    <row r="325" spans="24:28" ht="12.75">
      <c r="X325" s="20"/>
      <c r="Y325" s="20"/>
      <c r="Z325" s="20"/>
      <c r="AA325" s="20">
        <f t="shared" si="11"/>
        <v>0</v>
      </c>
      <c r="AB325" s="20">
        <f t="shared" si="12"/>
        <v>0</v>
      </c>
    </row>
    <row r="326" spans="24:28" ht="12.75">
      <c r="X326" s="20"/>
      <c r="Y326" s="20"/>
      <c r="Z326" s="20"/>
      <c r="AA326" s="20">
        <f t="shared" si="11"/>
        <v>0</v>
      </c>
      <c r="AB326" s="20">
        <f t="shared" si="12"/>
        <v>0</v>
      </c>
    </row>
    <row r="327" spans="24:28" ht="12.75">
      <c r="X327" s="20"/>
      <c r="Y327" s="20"/>
      <c r="Z327" s="20"/>
      <c r="AA327" s="20">
        <f t="shared" si="11"/>
        <v>0</v>
      </c>
      <c r="AB327" s="20">
        <f t="shared" si="12"/>
        <v>0</v>
      </c>
    </row>
    <row r="328" spans="24:28" ht="12.75">
      <c r="X328" s="20"/>
      <c r="Y328" s="20"/>
      <c r="Z328" s="20"/>
      <c r="AA328" s="20">
        <f t="shared" si="11"/>
        <v>0</v>
      </c>
      <c r="AB328" s="20">
        <f t="shared" si="12"/>
        <v>0</v>
      </c>
    </row>
    <row r="329" spans="24:28" ht="12.75">
      <c r="X329" s="20"/>
      <c r="Y329" s="20"/>
      <c r="Z329" s="20"/>
      <c r="AA329" s="20">
        <f t="shared" si="11"/>
        <v>0</v>
      </c>
      <c r="AB329" s="20">
        <f t="shared" si="12"/>
        <v>0</v>
      </c>
    </row>
    <row r="330" spans="24:28" ht="12.75">
      <c r="X330" s="20"/>
      <c r="Y330" s="20"/>
      <c r="Z330" s="20"/>
      <c r="AA330" s="20">
        <f t="shared" si="11"/>
        <v>0</v>
      </c>
      <c r="AB330" s="20">
        <f t="shared" si="12"/>
        <v>0</v>
      </c>
    </row>
    <row r="331" spans="24:28" ht="12.75">
      <c r="X331" s="20"/>
      <c r="Y331" s="20"/>
      <c r="Z331" s="20"/>
      <c r="AA331" s="20">
        <f t="shared" si="11"/>
        <v>0</v>
      </c>
      <c r="AB331" s="20">
        <f t="shared" si="12"/>
        <v>0</v>
      </c>
    </row>
    <row r="332" spans="24:28" ht="12.75">
      <c r="X332" s="20"/>
      <c r="Y332" s="20"/>
      <c r="Z332" s="20"/>
      <c r="AA332" s="20">
        <f t="shared" si="11"/>
        <v>0</v>
      </c>
      <c r="AB332" s="20">
        <f t="shared" si="12"/>
        <v>0</v>
      </c>
    </row>
    <row r="333" spans="24:28" ht="12.75">
      <c r="X333" s="20"/>
      <c r="Y333" s="20"/>
      <c r="Z333" s="20"/>
      <c r="AA333" s="20">
        <f t="shared" si="11"/>
        <v>0</v>
      </c>
      <c r="AB333" s="20">
        <f t="shared" si="12"/>
        <v>0</v>
      </c>
    </row>
    <row r="334" spans="24:28" ht="12.75">
      <c r="X334" s="20"/>
      <c r="Y334" s="20"/>
      <c r="Z334" s="20"/>
      <c r="AA334" s="20">
        <f t="shared" si="11"/>
        <v>0</v>
      </c>
      <c r="AB334" s="20">
        <f t="shared" si="12"/>
        <v>0</v>
      </c>
    </row>
    <row r="335" spans="24:28" ht="12.75">
      <c r="X335" s="20"/>
      <c r="Y335" s="20"/>
      <c r="Z335" s="20"/>
      <c r="AA335" s="20">
        <f t="shared" si="11"/>
        <v>0</v>
      </c>
      <c r="AB335" s="20">
        <f t="shared" si="12"/>
        <v>0</v>
      </c>
    </row>
    <row r="336" spans="24:28" ht="12.75">
      <c r="X336" s="20"/>
      <c r="Y336" s="20"/>
      <c r="Z336" s="20"/>
      <c r="AA336" s="20">
        <f t="shared" si="11"/>
        <v>0</v>
      </c>
      <c r="AB336" s="20">
        <f t="shared" si="12"/>
        <v>0</v>
      </c>
    </row>
    <row r="337" spans="24:28" ht="12.75">
      <c r="X337" s="20"/>
      <c r="Y337" s="20"/>
      <c r="Z337" s="20"/>
      <c r="AA337" s="20">
        <f t="shared" si="11"/>
        <v>0</v>
      </c>
      <c r="AB337" s="20">
        <f t="shared" si="12"/>
        <v>0</v>
      </c>
    </row>
    <row r="338" spans="24:28" ht="12.75">
      <c r="X338" s="20"/>
      <c r="Y338" s="20"/>
      <c r="Z338" s="20"/>
      <c r="AA338" s="20">
        <f t="shared" si="11"/>
        <v>0</v>
      </c>
      <c r="AB338" s="20">
        <f t="shared" si="12"/>
        <v>0</v>
      </c>
    </row>
    <row r="339" spans="24:28" ht="12.75">
      <c r="X339" s="20"/>
      <c r="Y339" s="20"/>
      <c r="Z339" s="20"/>
      <c r="AA339" s="20">
        <f t="shared" si="11"/>
        <v>0</v>
      </c>
      <c r="AB339" s="20">
        <f t="shared" si="12"/>
        <v>0</v>
      </c>
    </row>
    <row r="340" spans="24:28" ht="12.75">
      <c r="X340" s="20"/>
      <c r="Y340" s="20"/>
      <c r="Z340" s="20"/>
      <c r="AA340" s="20">
        <f t="shared" si="11"/>
        <v>0</v>
      </c>
      <c r="AB340" s="20">
        <f t="shared" si="12"/>
        <v>0</v>
      </c>
    </row>
    <row r="341" spans="24:28" ht="12.75">
      <c r="X341" s="20"/>
      <c r="Y341" s="20"/>
      <c r="Z341" s="20"/>
      <c r="AA341" s="20">
        <f t="shared" si="11"/>
        <v>0</v>
      </c>
      <c r="AB341" s="20">
        <f t="shared" si="12"/>
        <v>0</v>
      </c>
    </row>
    <row r="342" spans="24:28" ht="12.75">
      <c r="X342" s="20"/>
      <c r="Y342" s="20"/>
      <c r="Z342" s="20"/>
      <c r="AA342" s="20">
        <f t="shared" si="11"/>
        <v>0</v>
      </c>
      <c r="AB342" s="20">
        <f t="shared" si="12"/>
        <v>0</v>
      </c>
    </row>
    <row r="343" spans="24:28" ht="12.75">
      <c r="X343" s="20"/>
      <c r="Y343" s="20"/>
      <c r="Z343" s="20"/>
      <c r="AA343" s="20">
        <f t="shared" si="11"/>
        <v>0</v>
      </c>
      <c r="AB343" s="20">
        <f t="shared" si="12"/>
        <v>0</v>
      </c>
    </row>
    <row r="344" spans="24:28" ht="12.75">
      <c r="X344" s="20"/>
      <c r="Y344" s="20"/>
      <c r="Z344" s="20"/>
      <c r="AA344" s="20">
        <f t="shared" si="11"/>
        <v>0</v>
      </c>
      <c r="AB344" s="20">
        <f t="shared" si="12"/>
        <v>0</v>
      </c>
    </row>
    <row r="345" spans="24:28" ht="12.75">
      <c r="X345" s="20"/>
      <c r="Y345" s="20"/>
      <c r="Z345" s="20"/>
      <c r="AA345" s="20">
        <f t="shared" si="11"/>
        <v>0</v>
      </c>
      <c r="AB345" s="20">
        <f t="shared" si="12"/>
        <v>0</v>
      </c>
    </row>
    <row r="346" spans="24:28" ht="12.75">
      <c r="X346" s="20"/>
      <c r="Y346" s="20"/>
      <c r="Z346" s="20"/>
      <c r="AA346" s="20">
        <f t="shared" si="11"/>
        <v>0</v>
      </c>
      <c r="AB346" s="20">
        <f t="shared" si="12"/>
        <v>0</v>
      </c>
    </row>
    <row r="347" spans="24:28" ht="12.75">
      <c r="X347" s="20"/>
      <c r="Y347" s="20"/>
      <c r="Z347" s="20"/>
      <c r="AA347" s="20">
        <f t="shared" si="11"/>
        <v>0</v>
      </c>
      <c r="AB347" s="20">
        <f t="shared" si="12"/>
        <v>0</v>
      </c>
    </row>
    <row r="348" spans="24:28" ht="12.75">
      <c r="X348" s="20"/>
      <c r="Y348" s="20"/>
      <c r="Z348" s="20"/>
      <c r="AA348" s="20">
        <f t="shared" si="11"/>
        <v>0</v>
      </c>
      <c r="AB348" s="20">
        <f t="shared" si="12"/>
        <v>0</v>
      </c>
    </row>
    <row r="349" spans="24:28" ht="12.75">
      <c r="X349" s="20"/>
      <c r="Y349" s="20"/>
      <c r="Z349" s="20"/>
      <c r="AA349" s="20">
        <f t="shared" si="11"/>
        <v>0</v>
      </c>
      <c r="AB349" s="20">
        <f t="shared" si="12"/>
        <v>0</v>
      </c>
    </row>
    <row r="350" spans="24:28" ht="12.75">
      <c r="X350" s="20"/>
      <c r="Y350" s="20"/>
      <c r="Z350" s="20"/>
      <c r="AA350" s="20">
        <f t="shared" si="11"/>
        <v>0</v>
      </c>
      <c r="AB350" s="20">
        <f t="shared" si="12"/>
        <v>0</v>
      </c>
    </row>
    <row r="351" spans="24:28" ht="12.75">
      <c r="X351" s="20"/>
      <c r="Y351" s="20"/>
      <c r="Z351" s="20"/>
      <c r="AA351" s="20">
        <f t="shared" si="11"/>
        <v>0</v>
      </c>
      <c r="AB351" s="20">
        <f t="shared" si="12"/>
        <v>0</v>
      </c>
    </row>
    <row r="352" spans="24:28" ht="12.75">
      <c r="X352" s="20"/>
      <c r="Y352" s="20"/>
      <c r="Z352" s="20"/>
      <c r="AA352" s="20">
        <f t="shared" si="11"/>
        <v>0</v>
      </c>
      <c r="AB352" s="20">
        <f t="shared" si="12"/>
        <v>0</v>
      </c>
    </row>
    <row r="353" spans="24:28" ht="12.75">
      <c r="X353" s="20"/>
      <c r="Y353" s="20"/>
      <c r="Z353" s="20"/>
      <c r="AA353" s="20">
        <f t="shared" si="11"/>
        <v>0</v>
      </c>
      <c r="AB353" s="20">
        <f t="shared" si="12"/>
        <v>0</v>
      </c>
    </row>
    <row r="354" spans="24:28" ht="12.75">
      <c r="X354" s="20"/>
      <c r="Y354" s="20"/>
      <c r="Z354" s="20"/>
      <c r="AA354" s="20">
        <f t="shared" si="11"/>
        <v>0</v>
      </c>
      <c r="AB354" s="20">
        <f t="shared" si="12"/>
        <v>0</v>
      </c>
    </row>
    <row r="355" spans="24:28" ht="12.75">
      <c r="X355" s="20"/>
      <c r="Y355" s="20"/>
      <c r="Z355" s="20"/>
      <c r="AA355" s="20">
        <f t="shared" si="11"/>
        <v>0</v>
      </c>
      <c r="AB355" s="20">
        <f t="shared" si="12"/>
        <v>0</v>
      </c>
    </row>
    <row r="356" spans="24:28" ht="12.75">
      <c r="X356" s="20"/>
      <c r="Y356" s="20"/>
      <c r="Z356" s="20"/>
      <c r="AA356" s="20">
        <f t="shared" si="11"/>
        <v>0</v>
      </c>
      <c r="AB356" s="20">
        <f t="shared" si="12"/>
        <v>0</v>
      </c>
    </row>
    <row r="357" spans="24:28" ht="12.75">
      <c r="X357" s="20"/>
      <c r="Y357" s="20"/>
      <c r="Z357" s="20"/>
      <c r="AA357" s="20">
        <f t="shared" si="11"/>
        <v>0</v>
      </c>
      <c r="AB357" s="20">
        <f t="shared" si="12"/>
        <v>0</v>
      </c>
    </row>
    <row r="358" spans="24:28" ht="12.75">
      <c r="X358" s="20"/>
      <c r="Y358" s="20"/>
      <c r="Z358" s="20"/>
      <c r="AA358" s="20">
        <f t="shared" si="11"/>
        <v>0</v>
      </c>
      <c r="AB358" s="20">
        <f t="shared" si="12"/>
        <v>0</v>
      </c>
    </row>
    <row r="359" spans="24:28" ht="12.75">
      <c r="X359" s="20"/>
      <c r="Y359" s="20"/>
      <c r="Z359" s="20"/>
      <c r="AA359" s="20">
        <f t="shared" si="11"/>
        <v>0</v>
      </c>
      <c r="AB359" s="20">
        <f t="shared" si="12"/>
        <v>0</v>
      </c>
    </row>
    <row r="360" spans="24:28" ht="12.75">
      <c r="X360" s="20"/>
      <c r="Y360" s="20"/>
      <c r="Z360" s="20"/>
      <c r="AA360" s="20">
        <f t="shared" si="11"/>
        <v>0</v>
      </c>
      <c r="AB360" s="20">
        <f t="shared" si="12"/>
        <v>0</v>
      </c>
    </row>
    <row r="361" spans="24:28" ht="12.75">
      <c r="X361" s="20"/>
      <c r="Y361" s="20"/>
      <c r="Z361" s="20"/>
      <c r="AA361" s="20">
        <f t="shared" si="11"/>
        <v>0</v>
      </c>
      <c r="AB361" s="20">
        <f t="shared" si="12"/>
        <v>0</v>
      </c>
    </row>
    <row r="362" spans="24:28" ht="12.75">
      <c r="X362" s="20"/>
      <c r="Y362" s="20"/>
      <c r="Z362" s="20"/>
      <c r="AA362" s="20">
        <f t="shared" si="11"/>
        <v>0</v>
      </c>
      <c r="AB362" s="20">
        <f t="shared" si="12"/>
        <v>0</v>
      </c>
    </row>
  </sheetData>
  <printOptions/>
  <pageMargins left="0.75" right="0.75" top="1" bottom="1" header="0.4921259845" footer="0.4921259845"/>
  <pageSetup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workbookViewId="0" topLeftCell="A1">
      <selection activeCell="B3" sqref="B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</dc:creator>
  <cp:keywords/>
  <dc:description/>
  <cp:lastModifiedBy>fj</cp:lastModifiedBy>
  <dcterms:created xsi:type="dcterms:W3CDTF">2003-03-10T17:45:28Z</dcterms:created>
  <dcterms:modified xsi:type="dcterms:W3CDTF">2004-03-22T09:28:39Z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