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B30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<sst xmlns="http://schemas.openxmlformats.org/spreadsheetml/2006/main" count="34" uniqueCount="23">
  <si>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r>
      <t>X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(mm)</t>
    </r>
  </si>
  <si>
    <t>X (mm)</t>
  </si>
  <si>
    <t>k</t>
  </si>
  <si>
    <t xml:space="preserve"> +/- 1</t>
  </si>
  <si>
    <r>
      <t>D</t>
    </r>
    <r>
      <rPr>
        <sz val="10"/>
        <rFont val="Arial"/>
        <family val="2"/>
      </rPr>
      <t>n</t>
    </r>
  </si>
  <si>
    <t>e</t>
  </si>
  <si>
    <t>2e</t>
  </si>
  <si>
    <t>3e</t>
  </si>
  <si>
    <t>4e</t>
  </si>
  <si>
    <t>5e</t>
  </si>
  <si>
    <t>X' (mm)</t>
  </si>
  <si>
    <t xml:space="preserve">Valeur de la pente trouvée : </t>
  </si>
  <si>
    <t>MOYENNE</t>
  </si>
  <si>
    <t>Exemple</t>
  </si>
  <si>
    <t>nm/mm</t>
  </si>
  <si>
    <t>Nombre d'épaisseurs</t>
  </si>
  <si>
    <t>CONCLUSION</t>
  </si>
  <si>
    <t>MOYENNE1</t>
  </si>
  <si>
    <t>MOYENNE2</t>
  </si>
  <si>
    <t>ECART-TYPE</t>
  </si>
  <si>
    <t>INTERVALLE CONFIANCE</t>
  </si>
  <si>
    <r>
      <t>d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2"/>
      </rPr>
      <t xml:space="preserve"> (nm)</t>
    </r>
  </si>
  <si>
    <r>
      <t>d</t>
    </r>
    <r>
      <rPr>
        <b/>
        <vertAlign val="subscript"/>
        <sz val="11"/>
        <rFont val="Arial"/>
        <family val="2"/>
      </rPr>
      <t>SC</t>
    </r>
    <r>
      <rPr>
        <b/>
        <sz val="11"/>
        <rFont val="Arial"/>
        <family val="2"/>
      </rPr>
      <t xml:space="preserve"> (nm) = ABS(k*</t>
    </r>
    <r>
      <rPr>
        <b/>
        <sz val="11"/>
        <rFont val="Symbol"/>
        <family val="1"/>
      </rPr>
      <t>l</t>
    </r>
    <r>
      <rPr>
        <b/>
        <sz val="11"/>
        <rFont val="Arial"/>
        <family val="2"/>
      </rPr>
      <t xml:space="preserve"> +/- a*(X - X</t>
    </r>
    <r>
      <rPr>
        <b/>
        <sz val="8"/>
        <rFont val="Arial"/>
        <family val="2"/>
      </rPr>
      <t>0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</si>
</sst>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</numFmts>
  <fonts count="10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3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104775</xdr:rowOff>
    </xdr:from>
    <xdr:to>
      <xdr:col>6</xdr:col>
      <xdr:colOff>409575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95650" y="104775"/>
          <a:ext cx="1685925" cy="438150"/>
        </a:xfrm>
        <a:prstGeom prst="wedgeRoundRectCallout">
          <a:avLst>
            <a:gd name="adj1" fmla="val -35875"/>
            <a:gd name="adj2" fmla="val 94444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352425</xdr:colOff>
      <xdr:row>0</xdr:row>
      <xdr:rowOff>76200</xdr:rowOff>
    </xdr:from>
    <xdr:ext cx="1428750" cy="304800"/>
    <xdr:sp>
      <xdr:nvSpPr>
        <xdr:cNvPr id="2" name="TextBox 2"/>
        <xdr:cNvSpPr txBox="1">
          <a:spLocks noChangeArrowheads="1"/>
        </xdr:cNvSpPr>
      </xdr:nvSpPr>
      <xdr:spPr>
        <a:xfrm>
          <a:off x="3400425" y="76200"/>
          <a:ext cx="1428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276225</xdr:colOff>
      <xdr:row>0</xdr:row>
      <xdr:rowOff>114300</xdr:rowOff>
    </xdr:from>
    <xdr:ext cx="1647825" cy="409575"/>
    <xdr:sp>
      <xdr:nvSpPr>
        <xdr:cNvPr id="3" name="TextBox 3"/>
        <xdr:cNvSpPr txBox="1">
          <a:spLocks noChangeArrowheads="1"/>
        </xdr:cNvSpPr>
      </xdr:nvSpPr>
      <xdr:spPr>
        <a:xfrm>
          <a:off x="3324225" y="114300"/>
          <a:ext cx="1647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Rentrez votre valeur de la
pente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L22" sqref="L22"/>
    </sheetView>
  </sheetViews>
  <sheetFormatPr defaultColWidth="11.421875" defaultRowHeight="12.75"/>
  <sheetData>
    <row r="1" ht="13.5" thickBot="1"/>
    <row r="2" spans="2:4" ht="19.5" thickBot="1">
      <c r="B2" s="16" t="s">
        <v>22</v>
      </c>
      <c r="C2" s="17"/>
      <c r="D2" s="18"/>
    </row>
    <row r="4" ht="13.5" thickBot="1"/>
    <row r="5" spans="2:6" ht="13.5" thickBot="1">
      <c r="B5" s="19" t="s">
        <v>11</v>
      </c>
      <c r="C5" s="20"/>
      <c r="D5" s="20"/>
      <c r="E5" s="10">
        <v>45</v>
      </c>
      <c r="F5" s="9" t="s">
        <v>14</v>
      </c>
    </row>
    <row r="8" spans="2:9" ht="15.75">
      <c r="B8" s="21" t="s">
        <v>15</v>
      </c>
      <c r="C8" s="22"/>
      <c r="D8" s="1" t="s">
        <v>0</v>
      </c>
      <c r="E8" s="1" t="s">
        <v>1</v>
      </c>
      <c r="F8" s="1" t="s">
        <v>2</v>
      </c>
      <c r="G8" s="1" t="s">
        <v>3</v>
      </c>
      <c r="H8" s="2" t="s">
        <v>21</v>
      </c>
      <c r="I8" s="2" t="s">
        <v>4</v>
      </c>
    </row>
    <row r="9" spans="2:9" ht="12.75">
      <c r="B9" s="26" t="s">
        <v>13</v>
      </c>
      <c r="C9" s="11">
        <v>2</v>
      </c>
      <c r="D9" s="11">
        <v>12.5</v>
      </c>
      <c r="E9" s="11">
        <v>6.18</v>
      </c>
      <c r="F9" s="11">
        <v>1</v>
      </c>
      <c r="G9" s="11">
        <v>-1</v>
      </c>
      <c r="H9" s="13">
        <f aca="true" t="shared" si="0" ref="H9:H14">ABS(F9*543.5+G9*$E$5*(E9-D9))</f>
        <v>827.9000000000001</v>
      </c>
      <c r="I9" s="12">
        <f aca="true" t="shared" si="1" ref="I9:I14">H9*10^-3/(C9*50)</f>
        <v>0.008279000000000002</v>
      </c>
    </row>
    <row r="10" spans="2:9" ht="12.75">
      <c r="B10" s="3" t="s">
        <v>5</v>
      </c>
      <c r="C10" s="3">
        <v>1</v>
      </c>
      <c r="D10" s="3"/>
      <c r="E10" s="4"/>
      <c r="F10" s="4"/>
      <c r="G10" s="4"/>
      <c r="H10" s="14">
        <f t="shared" si="0"/>
        <v>0</v>
      </c>
      <c r="I10" s="5">
        <f t="shared" si="1"/>
        <v>0</v>
      </c>
    </row>
    <row r="11" spans="2:9" ht="12.75">
      <c r="B11" s="3" t="s">
        <v>6</v>
      </c>
      <c r="C11" s="3">
        <v>2</v>
      </c>
      <c r="D11" s="3"/>
      <c r="E11" s="4"/>
      <c r="F11" s="4"/>
      <c r="G11" s="4"/>
      <c r="H11" s="14">
        <f t="shared" si="0"/>
        <v>0</v>
      </c>
      <c r="I11" s="5">
        <f t="shared" si="1"/>
        <v>0</v>
      </c>
    </row>
    <row r="12" spans="2:9" ht="12.75">
      <c r="B12" s="3" t="s">
        <v>7</v>
      </c>
      <c r="C12" s="3">
        <v>3</v>
      </c>
      <c r="D12" s="3"/>
      <c r="E12" s="4"/>
      <c r="F12" s="4"/>
      <c r="G12" s="4"/>
      <c r="H12" s="14">
        <f t="shared" si="0"/>
        <v>0</v>
      </c>
      <c r="I12" s="5">
        <f t="shared" si="1"/>
        <v>0</v>
      </c>
    </row>
    <row r="13" spans="2:9" ht="12.75">
      <c r="B13" s="3" t="s">
        <v>8</v>
      </c>
      <c r="C13" s="3">
        <v>4</v>
      </c>
      <c r="D13" s="3"/>
      <c r="E13" s="4"/>
      <c r="F13" s="4"/>
      <c r="G13" s="4"/>
      <c r="H13" s="14">
        <f t="shared" si="0"/>
        <v>0</v>
      </c>
      <c r="I13" s="5">
        <f t="shared" si="1"/>
        <v>0</v>
      </c>
    </row>
    <row r="14" spans="2:9" ht="13.5" thickBot="1">
      <c r="B14" s="3" t="s">
        <v>9</v>
      </c>
      <c r="C14" s="3">
        <v>5</v>
      </c>
      <c r="D14" s="3"/>
      <c r="E14" s="4"/>
      <c r="F14" s="4"/>
      <c r="G14" s="4"/>
      <c r="H14" s="14">
        <f t="shared" si="0"/>
        <v>0</v>
      </c>
      <c r="I14" s="5">
        <f t="shared" si="1"/>
        <v>0</v>
      </c>
    </row>
    <row r="15" spans="8:9" ht="13.5" thickBot="1">
      <c r="H15" s="7" t="s">
        <v>17</v>
      </c>
      <c r="I15" s="8">
        <f>AVERAGE(I10:I14)</f>
        <v>0</v>
      </c>
    </row>
    <row r="17" spans="2:9" ht="15.75">
      <c r="B17" s="21" t="s">
        <v>15</v>
      </c>
      <c r="C17" s="22"/>
      <c r="D17" s="1" t="s">
        <v>0</v>
      </c>
      <c r="E17" s="1" t="s">
        <v>10</v>
      </c>
      <c r="F17" s="1" t="s">
        <v>2</v>
      </c>
      <c r="G17" s="1" t="s">
        <v>3</v>
      </c>
      <c r="H17" s="2" t="s">
        <v>21</v>
      </c>
      <c r="I17" s="2" t="s">
        <v>4</v>
      </c>
    </row>
    <row r="18" spans="2:9" ht="12.75">
      <c r="B18" s="3" t="s">
        <v>5</v>
      </c>
      <c r="C18" s="3">
        <v>1</v>
      </c>
      <c r="D18" s="3"/>
      <c r="E18" s="4"/>
      <c r="F18" s="4"/>
      <c r="G18" s="4"/>
      <c r="H18" s="14">
        <f>ABS(F18*543.5+G18*E$5*(E18-D$29))</f>
        <v>0</v>
      </c>
      <c r="I18" s="5">
        <f>H18*10^-3/(C18*50)</f>
        <v>0</v>
      </c>
    </row>
    <row r="19" spans="2:9" ht="12.75">
      <c r="B19" s="3" t="s">
        <v>6</v>
      </c>
      <c r="C19" s="3">
        <v>2</v>
      </c>
      <c r="D19" s="3"/>
      <c r="E19" s="4"/>
      <c r="F19" s="4"/>
      <c r="G19" s="4"/>
      <c r="H19" s="14">
        <f>ABS(F19*543.5+G19*E$5*(E19-D$29))</f>
        <v>0</v>
      </c>
      <c r="I19" s="5">
        <f>H19*10^-3/(C19*50)</f>
        <v>0</v>
      </c>
    </row>
    <row r="20" spans="2:9" ht="12.75">
      <c r="B20" s="3" t="s">
        <v>7</v>
      </c>
      <c r="C20" s="3">
        <v>3</v>
      </c>
      <c r="D20" s="3"/>
      <c r="E20" s="4"/>
      <c r="F20" s="4"/>
      <c r="G20" s="4"/>
      <c r="H20" s="14">
        <f>ABS(F20*543.5+G20*E$5*(E20-D$29))</f>
        <v>0</v>
      </c>
      <c r="I20" s="5">
        <f>H20*10^-3/(C20*50)</f>
        <v>0</v>
      </c>
    </row>
    <row r="21" spans="2:9" ht="12.75">
      <c r="B21" s="3" t="s">
        <v>8</v>
      </c>
      <c r="C21" s="3">
        <v>4</v>
      </c>
      <c r="D21" s="3"/>
      <c r="E21" s="4"/>
      <c r="F21" s="4"/>
      <c r="G21" s="4"/>
      <c r="H21" s="14">
        <f>ABS(F21*543.5+G21*E$5*(E21-D$29))</f>
        <v>0</v>
      </c>
      <c r="I21" s="5">
        <f>H21*10^-3/(C21*50)</f>
        <v>0</v>
      </c>
    </row>
    <row r="22" spans="2:9" ht="13.5" thickBot="1">
      <c r="B22" s="3" t="s">
        <v>9</v>
      </c>
      <c r="C22" s="3">
        <v>5</v>
      </c>
      <c r="D22" s="3"/>
      <c r="E22" s="4"/>
      <c r="F22" s="4"/>
      <c r="G22" s="4"/>
      <c r="H22" s="14">
        <f>ABS(F22*543.5+G22*E$5*(E22-D$29))</f>
        <v>0</v>
      </c>
      <c r="I22" s="5">
        <f>H22*10^-3/(C22*50)</f>
        <v>0</v>
      </c>
    </row>
    <row r="23" spans="8:9" ht="13.5" thickBot="1">
      <c r="H23" s="7" t="s">
        <v>18</v>
      </c>
      <c r="I23" s="8">
        <f>AVERAGE(I18:I22)</f>
        <v>0</v>
      </c>
    </row>
    <row r="24" ht="13.5" thickBot="1"/>
    <row r="25" spans="2:10" ht="13.5" thickBot="1">
      <c r="B25" s="7" t="s">
        <v>12</v>
      </c>
      <c r="C25" s="6"/>
      <c r="E25" s="7" t="s">
        <v>19</v>
      </c>
      <c r="F25" s="6"/>
      <c r="H25" s="7" t="s">
        <v>20</v>
      </c>
      <c r="I25" s="15"/>
      <c r="J25" s="6"/>
    </row>
    <row r="26" ht="13.5" thickBot="1"/>
    <row r="27" spans="4:7" ht="18" customHeight="1" thickBot="1">
      <c r="D27" s="23" t="s">
        <v>16</v>
      </c>
      <c r="E27" s="24"/>
      <c r="F27" s="24"/>
      <c r="G27" s="25"/>
    </row>
  </sheetData>
  <mergeCells count="5">
    <mergeCell ref="D27:G27"/>
    <mergeCell ref="B2:D2"/>
    <mergeCell ref="B5:D5"/>
    <mergeCell ref="B8:C8"/>
    <mergeCell ref="B17:C1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fj</cp:lastModifiedBy>
  <dcterms:created xsi:type="dcterms:W3CDTF">2003-10-19T19:47:14Z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